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0"/>
  <workbookPr defaultThemeVersion="124226"/>
  <mc:AlternateContent xmlns:mc="http://schemas.openxmlformats.org/markup-compatibility/2006">
    <mc:Choice Requires="x15">
      <x15ac:absPath xmlns:x15ac="http://schemas.microsoft.com/office/spreadsheetml/2010/11/ac" url="/Users/monty/Desktop/"/>
    </mc:Choice>
  </mc:AlternateContent>
  <xr:revisionPtr revIDLastSave="0" documentId="13_ncr:1_{7705EEF8-A328-4C43-AF97-AB6B05464738}" xr6:coauthVersionLast="45" xr6:coauthVersionMax="45" xr10:uidLastSave="{00000000-0000-0000-0000-000000000000}"/>
  <bookViews>
    <workbookView xWindow="0" yWindow="680" windowWidth="27040" windowHeight="16880" xr2:uid="{00000000-000D-0000-FFFF-FFFF00000000}"/>
  </bookViews>
  <sheets>
    <sheet name="Daily Profits" sheetId="1" r:id="rId1"/>
    <sheet name="_StartBalances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" i="1" l="1"/>
  <c r="Q2" i="1" l="1"/>
  <c r="J2" i="1" l="1"/>
  <c r="M2" i="1" l="1"/>
  <c r="K2" i="1"/>
  <c r="H2" i="1" l="1"/>
  <c r="G2" i="1" l="1"/>
  <c r="E2" i="1" l="1"/>
  <c r="F2" i="1" l="1"/>
  <c r="B2" i="1" l="1"/>
  <c r="C2" i="1" l="1"/>
  <c r="P2" i="1" l="1"/>
  <c r="O2" i="1"/>
  <c r="N2" i="1"/>
  <c r="L2" i="1"/>
  <c r="D2" i="1"/>
</calcChain>
</file>

<file path=xl/sharedStrings.xml><?xml version="1.0" encoding="utf-8"?>
<sst xmlns="http://schemas.openxmlformats.org/spreadsheetml/2006/main" count="122" uniqueCount="119">
  <si>
    <t>Day/Account</t>
  </si>
  <si>
    <t>Aqua - Eval 1</t>
  </si>
  <si>
    <t>Aqua - Eval 3</t>
  </si>
  <si>
    <t>BGF (3)</t>
  </si>
  <si>
    <t>TradeDay (3)</t>
  </si>
  <si>
    <t>FundingTicks (6)</t>
  </si>
  <si>
    <t>Apex (20)</t>
  </si>
  <si>
    <t>MFFU (5)</t>
  </si>
  <si>
    <t>Tradeify (5)</t>
  </si>
  <si>
    <t>Alpha (3)</t>
  </si>
  <si>
    <t>Col28</t>
  </si>
  <si>
    <t>Col29</t>
  </si>
  <si>
    <t>Col30</t>
  </si>
  <si>
    <t>Col31</t>
  </si>
  <si>
    <t>Balance</t>
  </si>
  <si>
    <t>Day 1</t>
  </si>
  <si>
    <t>Day 2</t>
  </si>
  <si>
    <t>Day 3</t>
  </si>
  <si>
    <t>Day 4</t>
  </si>
  <si>
    <t>Day 5</t>
  </si>
  <si>
    <t>Day 6</t>
  </si>
  <si>
    <t>Day 7</t>
  </si>
  <si>
    <t>Day 8</t>
  </si>
  <si>
    <t>Day 9</t>
  </si>
  <si>
    <t>Day 10</t>
  </si>
  <si>
    <t>Day 11</t>
  </si>
  <si>
    <t>Day 12</t>
  </si>
  <si>
    <t>Day 13</t>
  </si>
  <si>
    <t>Day 14</t>
  </si>
  <si>
    <t>Day 15</t>
  </si>
  <si>
    <t>Day 16</t>
  </si>
  <si>
    <t>Day 17</t>
  </si>
  <si>
    <t>Day 18</t>
  </si>
  <si>
    <t>Day 19</t>
  </si>
  <si>
    <t>Day 20</t>
  </si>
  <si>
    <t>Day 21</t>
  </si>
  <si>
    <t>Day 22</t>
  </si>
  <si>
    <t>Day 23</t>
  </si>
  <si>
    <t>Day 24</t>
  </si>
  <si>
    <t>Day 25</t>
  </si>
  <si>
    <t>Day 26</t>
  </si>
  <si>
    <t>Day 27</t>
  </si>
  <si>
    <t>Day 28</t>
  </si>
  <si>
    <t>Day 29</t>
  </si>
  <si>
    <t>Day 30</t>
  </si>
  <si>
    <t>Day 31</t>
  </si>
  <si>
    <t>Day 32</t>
  </si>
  <si>
    <t>Day 33</t>
  </si>
  <si>
    <t>Day 34</t>
  </si>
  <si>
    <t>Day 35</t>
  </si>
  <si>
    <t>Day 36</t>
  </si>
  <si>
    <t>Day 37</t>
  </si>
  <si>
    <t>Day 38</t>
  </si>
  <si>
    <t>Day 39</t>
  </si>
  <si>
    <t>Day 40</t>
  </si>
  <si>
    <t>Day 41</t>
  </si>
  <si>
    <t>Day 42</t>
  </si>
  <si>
    <t>Day 43</t>
  </si>
  <si>
    <t>Day 44</t>
  </si>
  <si>
    <t>Day 45</t>
  </si>
  <si>
    <t>Day 46</t>
  </si>
  <si>
    <t>Day 47</t>
  </si>
  <si>
    <t>Day 48</t>
  </si>
  <si>
    <t>Day 49</t>
  </si>
  <si>
    <t>Day 50</t>
  </si>
  <si>
    <t>Day 51</t>
  </si>
  <si>
    <t>Day 52</t>
  </si>
  <si>
    <t>Day 53</t>
  </si>
  <si>
    <t>Day 54</t>
  </si>
  <si>
    <t>Day 55</t>
  </si>
  <si>
    <t>Day 56</t>
  </si>
  <si>
    <t>Day 57</t>
  </si>
  <si>
    <t>Day 58</t>
  </si>
  <si>
    <t>Day 59</t>
  </si>
  <si>
    <t>Day 60</t>
  </si>
  <si>
    <t>Day 61</t>
  </si>
  <si>
    <t>Day 62</t>
  </si>
  <si>
    <t>Day 63</t>
  </si>
  <si>
    <t>Day 64</t>
  </si>
  <si>
    <t>Day 65</t>
  </si>
  <si>
    <t>Day 66</t>
  </si>
  <si>
    <t>Day 67</t>
  </si>
  <si>
    <t>Day 68</t>
  </si>
  <si>
    <t>Day 69</t>
  </si>
  <si>
    <t>Day 70</t>
  </si>
  <si>
    <t>Day 71</t>
  </si>
  <si>
    <t>Day 72</t>
  </si>
  <si>
    <t>Day 73</t>
  </si>
  <si>
    <t>Day 74</t>
  </si>
  <si>
    <t>Day 75</t>
  </si>
  <si>
    <t>Day 76</t>
  </si>
  <si>
    <t>Day 77</t>
  </si>
  <si>
    <t>Day 78</t>
  </si>
  <si>
    <t>Day 79</t>
  </si>
  <si>
    <t>Day 80</t>
  </si>
  <si>
    <t>Day 81</t>
  </si>
  <si>
    <t>Day 82</t>
  </si>
  <si>
    <t>Day 83</t>
  </si>
  <si>
    <t>Day 84</t>
  </si>
  <si>
    <t>Day 85</t>
  </si>
  <si>
    <t>Day 86</t>
  </si>
  <si>
    <t>Day 87</t>
  </si>
  <si>
    <t>Day 88</t>
  </si>
  <si>
    <t>Day 89</t>
  </si>
  <si>
    <t>Day 90</t>
  </si>
  <si>
    <t>Account Header</t>
  </si>
  <si>
    <t>Aqua - Eval 2</t>
  </si>
  <si>
    <t>Family(4)</t>
  </si>
  <si>
    <t>Lucid(5)</t>
  </si>
  <si>
    <t>top1(3)</t>
  </si>
  <si>
    <t>Fxify(3)</t>
  </si>
  <si>
    <t>E8(5)</t>
  </si>
  <si>
    <t>Aqua(3)</t>
  </si>
  <si>
    <t>MFFU(5)</t>
  </si>
  <si>
    <t>Apex(20)</t>
  </si>
  <si>
    <t>Fnext (6)</t>
  </si>
  <si>
    <t>tpt(5)</t>
  </si>
  <si>
    <t>Bulenox(8)</t>
  </si>
  <si>
    <t>topstep(5)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</si>
</sst>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&quot;₹&quot;#,##0.00_);\(&quot;₹&quot;#,##0.00\)"/>
    <numFmt numFmtId="164" formatCode="[$$-1009]#,##0.00"/>
    <numFmt numFmtId="165" formatCode="&quot;$&quot;#,##0.00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</font>
    <font>
      <b/>
      <sz val="12"/>
      <name val="Arial"/>
      <family val="2"/>
    </font>
    <font>
      <sz val="12"/>
      <name val="Calibri"/>
      <family val="2"/>
    </font>
    <font>
      <b/>
      <sz val="12"/>
      <color theme="1"/>
      <name val="Arial"/>
      <family val="2"/>
    </font>
    <font>
      <b/>
      <sz val="12"/>
      <color theme="0"/>
      <name val="Arial"/>
      <family val="2"/>
    </font>
    <font>
      <sz val="12"/>
      <color theme="1"/>
      <name val="Arial"/>
      <family val="2"/>
    </font>
    <font>
      <sz val="12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3">
    <xf numFmtId="0" fontId="0" fillId="0" borderId="1"/>
    <xf numFmtId="7" fontId="3" fillId="0" borderId="1"/>
    <xf numFmtId="165" fontId="3" fillId="0" borderId="1"/>
  </cellStyleXfs>
  <cellXfs count="19">
    <xf numFmtId="0" fontId="0" fillId="0" borderId="0" xfId="0" applyBorder="1"/>
    <xf numFmtId="164" fontId="4" fillId="0" borderId="0" xfId="0" applyNumberFormat="1" applyFont="1" applyBorder="1"/>
    <xf numFmtId="164" fontId="4" fillId="0" borderId="1" xfId="1" applyNumberFormat="1" applyFont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/>
    </xf>
    <xf numFmtId="164" fontId="5" fillId="0" borderId="2" xfId="1" applyNumberFormat="1" applyFont="1" applyBorder="1"/>
    <xf numFmtId="164" fontId="2" fillId="0" borderId="0" xfId="0" applyNumberFormat="1" applyFont="1" applyBorder="1"/>
    <xf numFmtId="164" fontId="5" fillId="0" borderId="1" xfId="1" applyNumberFormat="1" applyFont="1"/>
    <xf numFmtId="164" fontId="7" fillId="2" borderId="0" xfId="0" applyNumberFormat="1" applyFont="1" applyFill="1" applyBorder="1"/>
    <xf numFmtId="164" fontId="7" fillId="2" borderId="2" xfId="0" applyNumberFormat="1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 vertical="center"/>
    </xf>
    <xf numFmtId="164" fontId="5" fillId="0" borderId="2" xfId="1" applyNumberFormat="1" applyFont="1" applyFill="1" applyBorder="1"/>
    <xf numFmtId="164" fontId="2" fillId="0" borderId="0" xfId="0" applyNumberFormat="1" applyFont="1" applyFill="1" applyBorder="1"/>
    <xf numFmtId="164" fontId="6" fillId="0" borderId="0" xfId="0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164" fontId="2" fillId="4" borderId="0" xfId="0" applyNumberFormat="1" applyFont="1" applyFill="1" applyBorder="1"/>
    <xf numFmtId="164" fontId="7" fillId="2" borderId="0" xfId="0" applyNumberFormat="1" applyFont="1" applyFill="1" applyBorder="1" applyAlignment="1">
      <alignment horizontal="center" vertical="center"/>
    </xf>
    <xf numFmtId="164" fontId="1" fillId="0" borderId="0" xfId="0" applyNumberFormat="1" applyFont="1" applyBorder="1"/>
    <xf numFmtId="0" fontId="8" fillId="2" borderId="0" xfId="0" applyFont="1" applyFill="1" applyBorder="1" applyAlignment="1">
      <alignment horizontal="center"/>
    </xf>
    <xf numFmtId="164" fontId="9" fillId="0" borderId="0" xfId="0" applyNumberFormat="1" applyFont="1" applyBorder="1"/>
  </cellXfs>
  <cellStyles count="3">
    <cellStyle name="Currency" xfId="1" xr:uid="{00000000-0005-0000-0000-000001000000}"/>
    <cellStyle name="CurrencySimple" xfId="2" xr:uid="{00000000-0005-0000-0000-000002000000}"/>
    <cellStyle name="Normal" xfId="0" builtinId="0"/>
  </cellStyles>
  <dxfs count="42">
    <dxf>
      <font>
        <sz val="12"/>
      </font>
      <numFmt numFmtId="164" formatCode="[$$-1009]#,##0.00"/>
      <fill>
        <patternFill patternType="none">
          <fgColor indexed="64"/>
          <bgColor indexed="65"/>
        </patternFill>
      </fill>
    </dxf>
    <dxf>
      <font>
        <strike val="0"/>
        <outline val="0"/>
        <shadow val="0"/>
        <u val="none"/>
        <vertAlign val="baseline"/>
        <sz val="12"/>
      </font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  <dxf>
      <fill>
        <patternFill patternType="solid">
          <fgColor rgb="FFF2DCDB"/>
          <bgColor rgb="FFF2DCDB"/>
        </patternFill>
      </fill>
    </dxf>
    <dxf>
      <fill>
        <patternFill patternType="solid">
          <fgColor rgb="FFC6EFCE"/>
          <b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radeTable" displayName="TradeTable" ref="A1:U100">
  <autoFilter ref="A1:U100" xr:uid="{00000000-0009-0000-0100-000001000000}"/>
  <tableColumns count="21">
    <tableColumn id="1" xr3:uid="{00000000-0010-0000-0000-000001000000}" name="Day/Account"/>
    <tableColumn id="4" xr3:uid="{00000000-0010-0000-0000-000004000000}" name="Aqua(3)"/>
    <tableColumn id="5" xr3:uid="{00000000-0010-0000-0000-000005000000}" name="BGF (3)"/>
    <tableColumn id="6" xr3:uid="{00000000-0010-0000-0000-000006000000}" name="Fnext (6)"/>
    <tableColumn id="7" xr3:uid="{00000000-0010-0000-0000-000007000000}" name="FundingTicks (6)"/>
    <tableColumn id="8" xr3:uid="{00000000-0010-0000-0000-000008000000}" name="MFFU(5)"/>
    <tableColumn id="9" xr3:uid="{00000000-0010-0000-0000-000009000000}" name="Lucid(5)"/>
    <tableColumn id="10" xr3:uid="{00000000-0010-0000-0000-00000A000000}" name="Tradeify (5)" dataDxfId="1"/>
    <tableColumn id="11" xr3:uid="{00000000-0010-0000-0000-00000B000000}" name="Alpha (3)"/>
    <tableColumn id="12" xr3:uid="{00000000-0010-0000-0000-00000C000000}" name="tpt(5)"/>
    <tableColumn id="13" xr3:uid="{00000000-0010-0000-0000-00000D000000}" name="E8(5)"/>
    <tableColumn id="14" xr3:uid="{00000000-0010-0000-0000-00000E000000}" name="Bulenox(8)" dataDxfId="0"/>
    <tableColumn id="15" xr3:uid="{00000000-0010-0000-0000-00000F000000}" name="Fxify(3)"/>
    <tableColumn id="16" xr3:uid="{00000000-0010-0000-0000-000010000000}" name="Family(4)"/>
    <tableColumn id="17" xr3:uid="{00000000-0010-0000-0000-000011000000}" name="Apex(20)"/>
    <tableColumn id="18" xr3:uid="{00000000-0010-0000-0000-000012000000}" name="topstep(5)"/>
    <tableColumn id="19" xr3:uid="{00000000-0010-0000-0000-000013000000}" name="top1(3)"/>
    <tableColumn id="28" xr3:uid="{00000000-0010-0000-0000-00001C000000}" name="Col28"/>
    <tableColumn id="29" xr3:uid="{00000000-0010-0000-0000-00001D000000}" name="Col29"/>
    <tableColumn id="30" xr3:uid="{00000000-0010-0000-0000-00001E000000}" name="Col30"/>
    <tableColumn id="31" xr3:uid="{00000000-0010-0000-0000-00001F000000}" name="Col31"/>
  </tableColumns>
  <tableStyleInfo name="TableStyleMedium9" showFirstColumn="0" showLastColumn="0" showRowStripes="1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00"/>
  <sheetViews>
    <sheetView tabSelected="1" workbookViewId="0">
      <pane xSplit="1" ySplit="2" topLeftCell="H6" activePane="bottomRight" state="frozen"/>
      <selection pane="topRight"/>
      <selection pane="bottomLeft"/>
      <selection pane="bottomRight" activeCell="I18" sqref="I18"/>
    </sheetView>
  </sheetViews>
  <sheetFormatPr baseColWidth="10" defaultColWidth="8.83203125" defaultRowHeight="16" x14ac:dyDescent="0.2"/>
  <cols>
    <col min="1" max="1" width="13.33203125" style="5" customWidth="1"/>
    <col min="2" max="2" width="15.1640625" style="5" customWidth="1"/>
    <col min="3" max="3" width="14.5" style="5" customWidth="1"/>
    <col min="4" max="4" width="14.83203125" style="5" customWidth="1"/>
    <col min="5" max="5" width="16.5" style="5" customWidth="1"/>
    <col min="6" max="6" width="17" style="5" customWidth="1"/>
    <col min="7" max="7" width="18.33203125" style="5" customWidth="1"/>
    <col min="8" max="8" width="17" style="16" customWidth="1"/>
    <col min="9" max="9" width="16.1640625" style="5" customWidth="1"/>
    <col min="10" max="10" width="16.6640625" style="5" customWidth="1"/>
    <col min="11" max="11" width="17.5" style="5" customWidth="1"/>
    <col min="12" max="12" width="15" style="11" customWidth="1"/>
    <col min="13" max="13" width="15.1640625" style="5" customWidth="1"/>
    <col min="14" max="14" width="17.1640625" style="5" customWidth="1"/>
    <col min="15" max="15" width="15.1640625" style="5" customWidth="1"/>
    <col min="16" max="16" width="16" style="5" customWidth="1"/>
    <col min="17" max="17" width="15.5" style="5" customWidth="1"/>
    <col min="18" max="18" width="19" style="5" customWidth="1"/>
    <col min="19" max="16384" width="8.83203125" style="5"/>
  </cols>
  <sheetData>
    <row r="1" spans="1:21" x14ac:dyDescent="0.2">
      <c r="A1" s="7" t="s">
        <v>0</v>
      </c>
      <c r="B1" s="8" t="s">
        <v>112</v>
      </c>
      <c r="C1" s="8" t="s">
        <v>3</v>
      </c>
      <c r="D1" s="8" t="s">
        <v>115</v>
      </c>
      <c r="E1" s="8" t="s">
        <v>5</v>
      </c>
      <c r="F1" s="8" t="s">
        <v>113</v>
      </c>
      <c r="G1" s="15" t="s">
        <v>108</v>
      </c>
      <c r="H1" s="15" t="s">
        <v>8</v>
      </c>
      <c r="I1" s="15" t="s">
        <v>9</v>
      </c>
      <c r="J1" s="13" t="s">
        <v>116</v>
      </c>
      <c r="K1" s="13" t="s">
        <v>111</v>
      </c>
      <c r="L1" s="13" t="s">
        <v>117</v>
      </c>
      <c r="M1" s="13" t="s">
        <v>110</v>
      </c>
      <c r="N1" s="13" t="s">
        <v>107</v>
      </c>
      <c r="O1" s="9" t="s">
        <v>114</v>
      </c>
      <c r="P1" s="9" t="s">
        <v>118</v>
      </c>
      <c r="Q1" s="17" t="s">
        <v>109</v>
      </c>
      <c r="R1" t="s">
        <v>10</v>
      </c>
      <c r="S1" t="s">
        <v>11</v>
      </c>
      <c r="T1" t="s">
        <v>12</v>
      </c>
      <c r="U1" t="s">
        <v>13</v>
      </c>
    </row>
    <row r="2" spans="1:21" x14ac:dyDescent="0.2">
      <c r="A2" s="1" t="s">
        <v>14</v>
      </c>
      <c r="B2" s="3">
        <f>_StartBalances!D2+50000-48791+SUM(B3:B92)</f>
        <v>52733.04</v>
      </c>
      <c r="C2" s="3">
        <f>_StartBalances!E2-1040+SUM(C3:C92)</f>
        <v>53930.080000000002</v>
      </c>
      <c r="D2" s="2">
        <f>_StartBalances!F2+SUM(D3:D92)</f>
        <v>51024.2</v>
      </c>
      <c r="E2" s="2">
        <f>_StartBalances!G2-8936+SUM(E3:E92)</f>
        <v>50807.6</v>
      </c>
      <c r="F2" s="2">
        <f>_StartBalances!H2+SUM(F3:F92)</f>
        <v>54270.6</v>
      </c>
      <c r="G2" s="3">
        <f>_StartBalances!I2+100000+SUM(G3:G92)</f>
        <v>160103.1</v>
      </c>
      <c r="H2" s="3">
        <f>_StartBalances!J2+SUM(H3:H92)</f>
        <v>152030.39999999999</v>
      </c>
      <c r="I2" s="3">
        <f>_StartBalances!K2+50000+SUM(I3:I92)</f>
        <v>50610.559999999998</v>
      </c>
      <c r="J2" s="3">
        <f>_StartBalances!L2+25000+SUM(J3:J92)</f>
        <v>25595</v>
      </c>
      <c r="K2" s="3">
        <f>_StartBalances!M2+50000+SUM(K3:K92)</f>
        <v>50740.56</v>
      </c>
      <c r="L2" s="12">
        <f>_StartBalances!N2+50000+SUM(L3:L92)</f>
        <v>54780.479999999996</v>
      </c>
      <c r="M2" s="3">
        <f>_StartBalances!O2+50000+SUM(M3:M92)</f>
        <v>53515.6</v>
      </c>
      <c r="N2" s="3">
        <f>_StartBalances!P2+50000+SUM(N3:N92)</f>
        <v>51455.6</v>
      </c>
      <c r="O2" s="3">
        <f>_StartBalances!Q2+50000+SUM(O3:O92)</f>
        <v>50000</v>
      </c>
      <c r="P2" s="3">
        <f>_StartBalances!R2+50000+SUM(P3:P92)</f>
        <v>50000</v>
      </c>
      <c r="Q2" s="3">
        <f>_StartBalances!S2+150000+SUM(Q3:Q92)</f>
        <v>151480.56</v>
      </c>
    </row>
    <row r="3" spans="1:21" x14ac:dyDescent="0.2">
      <c r="A3" s="5" t="s">
        <v>15</v>
      </c>
      <c r="B3" s="4"/>
      <c r="C3" s="4"/>
      <c r="D3" s="4"/>
      <c r="E3" s="4"/>
      <c r="F3" s="4"/>
    </row>
    <row r="4" spans="1:21" x14ac:dyDescent="0.2">
      <c r="A4" s="5" t="s">
        <v>16</v>
      </c>
      <c r="B4" s="10"/>
      <c r="C4" s="4"/>
      <c r="D4" s="4"/>
      <c r="E4" s="4"/>
      <c r="F4" s="4"/>
      <c r="I4" s="11"/>
      <c r="J4" s="11"/>
    </row>
    <row r="5" spans="1:21" x14ac:dyDescent="0.2">
      <c r="A5" s="5" t="s">
        <v>17</v>
      </c>
      <c r="B5" s="4"/>
      <c r="C5" s="4"/>
      <c r="D5" s="4"/>
      <c r="E5" s="4"/>
      <c r="F5" s="4"/>
      <c r="I5" s="11"/>
      <c r="J5" s="11"/>
    </row>
    <row r="6" spans="1:21" x14ac:dyDescent="0.2">
      <c r="A6" s="5" t="s">
        <v>18</v>
      </c>
      <c r="B6" s="4"/>
      <c r="C6" s="4"/>
      <c r="D6" s="4"/>
      <c r="E6" s="4"/>
      <c r="F6" s="4"/>
      <c r="I6" s="11"/>
      <c r="J6" s="11"/>
    </row>
    <row r="7" spans="1:21" x14ac:dyDescent="0.2">
      <c r="A7" s="5" t="s">
        <v>19</v>
      </c>
      <c r="B7" s="4"/>
      <c r="C7" s="4"/>
      <c r="D7" s="4"/>
      <c r="E7" s="4"/>
      <c r="F7" s="4"/>
      <c r="I7" s="11"/>
      <c r="J7" s="11"/>
    </row>
    <row r="8" spans="1:21" x14ac:dyDescent="0.2">
      <c r="A8" s="5" t="s">
        <v>20</v>
      </c>
      <c r="B8" s="4"/>
      <c r="C8" s="4"/>
      <c r="D8" s="4"/>
      <c r="E8" s="4"/>
      <c r="F8" s="4"/>
      <c r="I8" s="11"/>
      <c r="J8" s="11"/>
    </row>
    <row r="9" spans="1:21" x14ac:dyDescent="0.2">
      <c r="A9" s="5" t="s">
        <v>21</v>
      </c>
      <c r="B9" s="4">
        <v>606</v>
      </c>
      <c r="C9" s="4"/>
      <c r="D9" s="4"/>
      <c r="E9" s="4"/>
      <c r="F9" s="4"/>
      <c r="I9" s="11"/>
      <c r="J9" s="11"/>
    </row>
    <row r="10" spans="1:21" x14ac:dyDescent="0.2">
      <c r="A10" s="5" t="s">
        <v>22</v>
      </c>
      <c r="B10" s="4">
        <v>-1012.96</v>
      </c>
      <c r="C10" s="4"/>
      <c r="D10" s="4"/>
      <c r="E10" s="4"/>
      <c r="F10" s="4"/>
    </row>
    <row r="11" spans="1:21" x14ac:dyDescent="0.2">
      <c r="A11" s="5" t="s">
        <v>23</v>
      </c>
      <c r="B11" s="4">
        <v>607.91999999999996</v>
      </c>
      <c r="C11" s="4"/>
      <c r="D11" s="4"/>
      <c r="E11" s="4"/>
      <c r="F11" s="4"/>
    </row>
    <row r="12" spans="1:21" x14ac:dyDescent="0.2">
      <c r="A12" s="5" t="s">
        <v>24</v>
      </c>
      <c r="B12" s="4">
        <v>606.76</v>
      </c>
      <c r="C12" s="4">
        <v>1010</v>
      </c>
      <c r="D12" s="4"/>
      <c r="E12" s="4"/>
      <c r="F12" s="4"/>
    </row>
    <row r="13" spans="1:21" x14ac:dyDescent="0.2">
      <c r="A13" s="5" t="s">
        <v>25</v>
      </c>
      <c r="B13" s="4">
        <v>614.32000000000005</v>
      </c>
      <c r="C13" s="4">
        <v>-1014.28</v>
      </c>
      <c r="D13" s="4"/>
      <c r="E13" s="4"/>
      <c r="F13" s="4"/>
      <c r="J13" s="11"/>
    </row>
    <row r="14" spans="1:21" x14ac:dyDescent="0.2">
      <c r="A14" s="5" t="s">
        <v>26</v>
      </c>
      <c r="B14" s="4">
        <v>613.52</v>
      </c>
      <c r="C14" s="4">
        <v>1000.56</v>
      </c>
      <c r="D14" s="4"/>
      <c r="E14" s="4"/>
      <c r="F14" s="4">
        <v>669</v>
      </c>
      <c r="J14" s="11"/>
    </row>
    <row r="15" spans="1:21" x14ac:dyDescent="0.2">
      <c r="A15" s="5" t="s">
        <v>27</v>
      </c>
      <c r="B15" s="4">
        <v>-1043</v>
      </c>
      <c r="C15" s="4">
        <v>-996</v>
      </c>
      <c r="D15" s="4"/>
      <c r="E15" s="4"/>
      <c r="F15" s="4">
        <v>2493.6</v>
      </c>
      <c r="J15" s="11"/>
    </row>
    <row r="16" spans="1:21" x14ac:dyDescent="0.2">
      <c r="A16" s="5" t="s">
        <v>28</v>
      </c>
      <c r="B16" s="4">
        <v>607.76</v>
      </c>
      <c r="C16" s="4">
        <v>1001.28</v>
      </c>
      <c r="D16" s="4"/>
      <c r="E16" s="4"/>
      <c r="F16" s="4">
        <v>-618.20000000000005</v>
      </c>
      <c r="J16" s="11"/>
    </row>
    <row r="17" spans="1:17" x14ac:dyDescent="0.2">
      <c r="A17" s="5" t="s">
        <v>29</v>
      </c>
      <c r="B17" s="4">
        <v>603.96</v>
      </c>
      <c r="C17" s="4">
        <v>1017.48</v>
      </c>
      <c r="D17" s="4"/>
      <c r="E17" s="4"/>
      <c r="F17" s="4">
        <v>1603.68</v>
      </c>
      <c r="G17" s="5">
        <v>2003.4</v>
      </c>
      <c r="J17" s="11"/>
    </row>
    <row r="18" spans="1:17" x14ac:dyDescent="0.2">
      <c r="A18" s="5" t="s">
        <v>30</v>
      </c>
      <c r="B18" s="4">
        <v>608.20000000000005</v>
      </c>
      <c r="C18" s="4">
        <v>1004.08</v>
      </c>
      <c r="D18" s="4"/>
      <c r="E18" s="4"/>
      <c r="F18" s="4">
        <v>195.32</v>
      </c>
      <c r="G18" s="5">
        <v>2014.8</v>
      </c>
      <c r="J18" s="11"/>
    </row>
    <row r="19" spans="1:17" x14ac:dyDescent="0.2">
      <c r="A19" s="5" t="s">
        <v>31</v>
      </c>
      <c r="B19" s="4">
        <v>593.52</v>
      </c>
      <c r="C19" s="4">
        <v>593.52</v>
      </c>
      <c r="D19" s="4"/>
      <c r="E19" s="4"/>
      <c r="F19" s="4">
        <v>122</v>
      </c>
      <c r="G19" s="5">
        <v>1982.4</v>
      </c>
      <c r="J19" s="11"/>
      <c r="K19" s="11"/>
      <c r="L19" s="14">
        <v>1487.04</v>
      </c>
    </row>
    <row r="20" spans="1:17" x14ac:dyDescent="0.2">
      <c r="A20" s="18" t="s">
        <v>32</v>
      </c>
      <c r="B20" s="4">
        <v>-1500</v>
      </c>
      <c r="C20" s="4">
        <v>-948</v>
      </c>
      <c r="D20" s="4"/>
      <c r="E20" s="4"/>
      <c r="F20" s="4">
        <v>-800</v>
      </c>
      <c r="G20" s="5">
        <v>1995.6</v>
      </c>
      <c r="J20" s="11"/>
      <c r="L20" s="14">
        <v>1034.08</v>
      </c>
    </row>
    <row r="21" spans="1:17" x14ac:dyDescent="0.2">
      <c r="A21" s="5" t="s">
        <v>33</v>
      </c>
      <c r="B21" s="4"/>
      <c r="C21" s="4">
        <v>433.52</v>
      </c>
      <c r="D21" s="4"/>
      <c r="E21" s="4"/>
      <c r="F21" s="4">
        <v>200</v>
      </c>
      <c r="G21" s="5">
        <v>1745</v>
      </c>
      <c r="L21" s="14">
        <v>433.52</v>
      </c>
    </row>
    <row r="22" spans="1:17" x14ac:dyDescent="0.2">
      <c r="A22" s="5" t="s">
        <v>34</v>
      </c>
      <c r="B22" s="4">
        <v>413.52</v>
      </c>
      <c r="C22" s="4">
        <v>414.4</v>
      </c>
      <c r="D22" s="4"/>
      <c r="E22" s="4"/>
      <c r="F22" s="4">
        <v>200.32</v>
      </c>
      <c r="G22" s="5">
        <v>206.5</v>
      </c>
      <c r="L22" s="14">
        <v>1418.8</v>
      </c>
    </row>
    <row r="23" spans="1:17" x14ac:dyDescent="0.2">
      <c r="A23" s="5" t="s">
        <v>35</v>
      </c>
      <c r="B23" s="4">
        <v>413.52</v>
      </c>
      <c r="C23" s="4">
        <v>413.52</v>
      </c>
      <c r="D23" s="4">
        <v>1024.2</v>
      </c>
      <c r="E23" s="4">
        <v>807.6</v>
      </c>
      <c r="F23" s="4">
        <v>204.88</v>
      </c>
      <c r="G23" s="5">
        <v>155.4</v>
      </c>
      <c r="H23" s="16">
        <v>2030.4</v>
      </c>
      <c r="I23" s="5">
        <v>610.55999999999995</v>
      </c>
      <c r="J23" s="14">
        <v>595</v>
      </c>
      <c r="K23" s="14">
        <v>740.56</v>
      </c>
      <c r="L23" s="14">
        <v>407.04</v>
      </c>
      <c r="M23" s="14">
        <v>3515.6</v>
      </c>
      <c r="N23" s="14">
        <v>1455.6</v>
      </c>
      <c r="Q23" s="14">
        <v>1480.56</v>
      </c>
    </row>
    <row r="24" spans="1:17" x14ac:dyDescent="0.2">
      <c r="A24" s="5" t="s">
        <v>36</v>
      </c>
      <c r="B24" s="4"/>
      <c r="C24" s="4"/>
      <c r="D24" s="4"/>
      <c r="E24" s="4"/>
      <c r="F24" s="4"/>
    </row>
    <row r="25" spans="1:17" x14ac:dyDescent="0.2">
      <c r="A25" s="5" t="s">
        <v>37</v>
      </c>
      <c r="B25" s="4"/>
      <c r="C25" s="4"/>
      <c r="D25" s="4"/>
      <c r="E25" s="4"/>
      <c r="F25" s="4"/>
    </row>
    <row r="26" spans="1:17" x14ac:dyDescent="0.2">
      <c r="A26" s="5" t="s">
        <v>38</v>
      </c>
      <c r="B26" s="4"/>
      <c r="C26" s="4"/>
      <c r="D26" s="4"/>
      <c r="E26" s="4"/>
      <c r="F26" s="4"/>
    </row>
    <row r="27" spans="1:17" x14ac:dyDescent="0.2">
      <c r="A27" s="5" t="s">
        <v>39</v>
      </c>
      <c r="B27" s="4"/>
      <c r="C27" s="4"/>
      <c r="D27" s="4"/>
      <c r="E27" s="4"/>
      <c r="F27" s="4"/>
    </row>
    <row r="28" spans="1:17" x14ac:dyDescent="0.2">
      <c r="A28" s="5" t="s">
        <v>40</v>
      </c>
      <c r="B28" s="4"/>
      <c r="C28" s="4"/>
      <c r="D28" s="4"/>
      <c r="E28" s="4"/>
      <c r="F28" s="4"/>
    </row>
    <row r="29" spans="1:17" x14ac:dyDescent="0.2">
      <c r="A29" s="5" t="s">
        <v>41</v>
      </c>
      <c r="B29" s="4"/>
      <c r="C29" s="4"/>
      <c r="D29" s="4"/>
      <c r="E29" s="4"/>
      <c r="F29" s="4"/>
    </row>
    <row r="30" spans="1:17" x14ac:dyDescent="0.2">
      <c r="A30" s="5" t="s">
        <v>42</v>
      </c>
      <c r="B30" s="4"/>
      <c r="C30" s="4"/>
      <c r="D30" s="4"/>
      <c r="E30" s="4"/>
      <c r="F30" s="4"/>
    </row>
    <row r="31" spans="1:17" x14ac:dyDescent="0.2">
      <c r="A31" s="5" t="s">
        <v>43</v>
      </c>
      <c r="B31" s="4"/>
      <c r="C31" s="4"/>
      <c r="D31" s="4"/>
      <c r="E31" s="4"/>
      <c r="F31" s="4"/>
    </row>
    <row r="32" spans="1:17" x14ac:dyDescent="0.2">
      <c r="A32" s="5" t="s">
        <v>44</v>
      </c>
      <c r="B32" s="4"/>
      <c r="C32" s="4"/>
      <c r="D32" s="4"/>
      <c r="E32" s="4"/>
      <c r="F32" s="4"/>
    </row>
    <row r="33" spans="1:6" x14ac:dyDescent="0.2">
      <c r="A33" s="5" t="s">
        <v>45</v>
      </c>
      <c r="B33" s="4"/>
      <c r="C33" s="4"/>
      <c r="D33" s="4"/>
      <c r="E33" s="4"/>
      <c r="F33" s="4"/>
    </row>
    <row r="34" spans="1:6" x14ac:dyDescent="0.2">
      <c r="A34" s="5" t="s">
        <v>46</v>
      </c>
      <c r="B34" s="4"/>
      <c r="C34" s="4"/>
      <c r="D34" s="4"/>
      <c r="E34" s="4"/>
      <c r="F34" s="4"/>
    </row>
    <row r="35" spans="1:6" x14ac:dyDescent="0.2">
      <c r="A35" s="5" t="s">
        <v>47</v>
      </c>
      <c r="B35" s="4"/>
      <c r="C35" s="4"/>
      <c r="D35" s="4"/>
      <c r="E35" s="4"/>
      <c r="F35" s="4"/>
    </row>
    <row r="36" spans="1:6" x14ac:dyDescent="0.2">
      <c r="A36" s="5" t="s">
        <v>48</v>
      </c>
      <c r="B36" s="4"/>
      <c r="C36" s="4"/>
      <c r="D36" s="4"/>
      <c r="E36" s="4"/>
      <c r="F36" s="4"/>
    </row>
    <row r="37" spans="1:6" x14ac:dyDescent="0.2">
      <c r="A37" s="5" t="s">
        <v>49</v>
      </c>
      <c r="B37" s="4"/>
      <c r="C37" s="4"/>
      <c r="D37" s="4"/>
      <c r="E37" s="4"/>
      <c r="F37" s="4"/>
    </row>
    <row r="38" spans="1:6" x14ac:dyDescent="0.2">
      <c r="A38" s="5" t="s">
        <v>50</v>
      </c>
      <c r="B38" s="4"/>
      <c r="C38" s="4"/>
      <c r="D38" s="4"/>
      <c r="E38" s="4"/>
      <c r="F38" s="4"/>
    </row>
    <row r="39" spans="1:6" x14ac:dyDescent="0.2">
      <c r="A39" s="5" t="s">
        <v>51</v>
      </c>
      <c r="B39" s="4"/>
      <c r="C39" s="4"/>
      <c r="D39" s="4"/>
      <c r="E39" s="4"/>
      <c r="F39" s="4"/>
    </row>
    <row r="40" spans="1:6" x14ac:dyDescent="0.2">
      <c r="A40" s="5" t="s">
        <v>52</v>
      </c>
      <c r="B40" s="4"/>
      <c r="C40" s="4"/>
      <c r="D40" s="4"/>
      <c r="E40" s="4"/>
      <c r="F40" s="4"/>
    </row>
    <row r="41" spans="1:6" x14ac:dyDescent="0.2">
      <c r="A41" s="5" t="s">
        <v>53</v>
      </c>
      <c r="B41" s="4"/>
      <c r="C41" s="4"/>
      <c r="D41" s="4"/>
      <c r="E41" s="4"/>
      <c r="F41" s="4"/>
    </row>
    <row r="42" spans="1:6" x14ac:dyDescent="0.2">
      <c r="A42" s="5" t="s">
        <v>54</v>
      </c>
      <c r="B42" s="4"/>
      <c r="C42" s="4"/>
      <c r="D42" s="4"/>
      <c r="E42" s="4"/>
      <c r="F42" s="4"/>
    </row>
    <row r="43" spans="1:6" x14ac:dyDescent="0.2">
      <c r="A43" s="5" t="s">
        <v>55</v>
      </c>
      <c r="B43" s="4"/>
      <c r="C43" s="4"/>
      <c r="D43" s="4"/>
      <c r="E43" s="4"/>
      <c r="F43" s="4"/>
    </row>
    <row r="44" spans="1:6" x14ac:dyDescent="0.2">
      <c r="A44" s="5" t="s">
        <v>56</v>
      </c>
      <c r="B44" s="4"/>
      <c r="C44" s="4"/>
      <c r="D44" s="4"/>
      <c r="E44" s="4"/>
      <c r="F44" s="4"/>
    </row>
    <row r="45" spans="1:6" x14ac:dyDescent="0.2">
      <c r="A45" s="5" t="s">
        <v>57</v>
      </c>
      <c r="B45" s="4"/>
      <c r="C45" s="4"/>
      <c r="D45" s="4"/>
      <c r="E45" s="4"/>
      <c r="F45" s="4"/>
    </row>
    <row r="46" spans="1:6" x14ac:dyDescent="0.2">
      <c r="A46" s="5" t="s">
        <v>58</v>
      </c>
      <c r="B46" s="4"/>
      <c r="C46" s="4"/>
      <c r="D46" s="4"/>
      <c r="E46" s="4"/>
      <c r="F46" s="4"/>
    </row>
    <row r="47" spans="1:6" x14ac:dyDescent="0.2">
      <c r="A47" s="5" t="s">
        <v>59</v>
      </c>
      <c r="B47" s="4"/>
      <c r="C47" s="4"/>
      <c r="D47" s="4"/>
      <c r="E47" s="4"/>
      <c r="F47" s="4"/>
    </row>
    <row r="48" spans="1:6" x14ac:dyDescent="0.2">
      <c r="A48" s="5" t="s">
        <v>60</v>
      </c>
      <c r="B48" s="4"/>
      <c r="C48" s="4"/>
      <c r="D48" s="4"/>
      <c r="E48" s="4"/>
      <c r="F48" s="4"/>
    </row>
    <row r="49" spans="1:6" x14ac:dyDescent="0.2">
      <c r="A49" s="5" t="s">
        <v>61</v>
      </c>
      <c r="B49" s="4"/>
      <c r="C49" s="4"/>
      <c r="D49" s="4"/>
      <c r="E49" s="4"/>
      <c r="F49" s="4"/>
    </row>
    <row r="50" spans="1:6" x14ac:dyDescent="0.2">
      <c r="A50" s="5" t="s">
        <v>62</v>
      </c>
      <c r="B50" s="4"/>
      <c r="C50" s="4"/>
      <c r="D50" s="4"/>
      <c r="E50" s="4"/>
      <c r="F50" s="4"/>
    </row>
    <row r="51" spans="1:6" x14ac:dyDescent="0.2">
      <c r="A51" s="5" t="s">
        <v>63</v>
      </c>
      <c r="B51" s="4"/>
      <c r="C51" s="4"/>
      <c r="D51" s="4"/>
      <c r="E51" s="4"/>
      <c r="F51" s="4"/>
    </row>
    <row r="52" spans="1:6" x14ac:dyDescent="0.2">
      <c r="A52" s="5" t="s">
        <v>64</v>
      </c>
      <c r="B52" s="4"/>
      <c r="C52" s="4"/>
      <c r="D52" s="4"/>
      <c r="E52" s="4"/>
      <c r="F52" s="4"/>
    </row>
    <row r="53" spans="1:6" x14ac:dyDescent="0.2">
      <c r="A53" s="5" t="s">
        <v>65</v>
      </c>
      <c r="B53" s="4"/>
      <c r="C53" s="4"/>
      <c r="D53" s="4"/>
      <c r="E53" s="4"/>
      <c r="F53" s="4"/>
    </row>
    <row r="54" spans="1:6" x14ac:dyDescent="0.2">
      <c r="A54" s="5" t="s">
        <v>66</v>
      </c>
      <c r="B54" s="4"/>
      <c r="C54" s="4"/>
      <c r="D54" s="4"/>
      <c r="E54" s="4"/>
      <c r="F54" s="4"/>
    </row>
    <row r="55" spans="1:6" x14ac:dyDescent="0.2">
      <c r="A55" s="5" t="s">
        <v>67</v>
      </c>
      <c r="B55" s="4"/>
      <c r="C55" s="4"/>
      <c r="D55" s="4"/>
      <c r="E55" s="4"/>
      <c r="F55" s="4"/>
    </row>
    <row r="56" spans="1:6" x14ac:dyDescent="0.2">
      <c r="A56" s="5" t="s">
        <v>68</v>
      </c>
      <c r="B56" s="4"/>
      <c r="C56" s="4"/>
      <c r="D56" s="4"/>
      <c r="E56" s="4"/>
      <c r="F56" s="4"/>
    </row>
    <row r="57" spans="1:6" x14ac:dyDescent="0.2">
      <c r="A57" s="5" t="s">
        <v>69</v>
      </c>
      <c r="B57" s="4"/>
      <c r="C57" s="4"/>
      <c r="D57" s="4"/>
      <c r="E57" s="4"/>
      <c r="F57" s="4"/>
    </row>
    <row r="58" spans="1:6" x14ac:dyDescent="0.2">
      <c r="A58" s="5" t="s">
        <v>70</v>
      </c>
      <c r="B58" s="4"/>
      <c r="C58" s="4"/>
      <c r="D58" s="4"/>
      <c r="E58" s="4"/>
      <c r="F58" s="4"/>
    </row>
    <row r="59" spans="1:6" x14ac:dyDescent="0.2">
      <c r="A59" s="5" t="s">
        <v>71</v>
      </c>
      <c r="B59" s="4"/>
      <c r="C59" s="4"/>
      <c r="D59" s="4"/>
      <c r="E59" s="4"/>
      <c r="F59" s="4"/>
    </row>
    <row r="60" spans="1:6" x14ac:dyDescent="0.2">
      <c r="A60" s="5" t="s">
        <v>72</v>
      </c>
      <c r="B60" s="4"/>
      <c r="C60" s="4"/>
      <c r="D60" s="4"/>
      <c r="E60" s="4"/>
      <c r="F60" s="4"/>
    </row>
    <row r="61" spans="1:6" x14ac:dyDescent="0.2">
      <c r="A61" s="5" t="s">
        <v>73</v>
      </c>
      <c r="B61" s="4"/>
      <c r="C61" s="4"/>
      <c r="D61" s="4"/>
      <c r="E61" s="4"/>
      <c r="F61" s="4"/>
    </row>
    <row r="62" spans="1:6" x14ac:dyDescent="0.2">
      <c r="A62" s="5" t="s">
        <v>74</v>
      </c>
      <c r="B62" s="4"/>
      <c r="C62" s="4"/>
      <c r="D62" s="4"/>
      <c r="E62" s="4"/>
      <c r="F62" s="4"/>
    </row>
    <row r="63" spans="1:6" x14ac:dyDescent="0.2">
      <c r="A63" s="5" t="s">
        <v>75</v>
      </c>
      <c r="B63" s="4"/>
      <c r="C63" s="4"/>
      <c r="D63" s="4"/>
      <c r="E63" s="4"/>
      <c r="F63" s="4"/>
    </row>
    <row r="64" spans="1:6" x14ac:dyDescent="0.2">
      <c r="A64" s="5" t="s">
        <v>76</v>
      </c>
      <c r="B64" s="4"/>
      <c r="C64" s="4"/>
      <c r="D64" s="4"/>
      <c r="E64" s="4"/>
      <c r="F64" s="4"/>
    </row>
    <row r="65" spans="1:6" x14ac:dyDescent="0.2">
      <c r="A65" s="5" t="s">
        <v>77</v>
      </c>
      <c r="B65" s="4"/>
      <c r="C65" s="4"/>
      <c r="D65" s="4"/>
      <c r="E65" s="4"/>
      <c r="F65" s="4"/>
    </row>
    <row r="66" spans="1:6" x14ac:dyDescent="0.2">
      <c r="A66" s="5" t="s">
        <v>78</v>
      </c>
      <c r="B66" s="4"/>
      <c r="C66" s="4"/>
      <c r="D66" s="4"/>
      <c r="E66" s="4"/>
      <c r="F66" s="4"/>
    </row>
    <row r="67" spans="1:6" x14ac:dyDescent="0.2">
      <c r="A67" s="5" t="s">
        <v>79</v>
      </c>
      <c r="B67" s="4"/>
      <c r="C67" s="4"/>
      <c r="D67" s="4"/>
      <c r="E67" s="4"/>
      <c r="F67" s="4"/>
    </row>
    <row r="68" spans="1:6" x14ac:dyDescent="0.2">
      <c r="A68" s="5" t="s">
        <v>80</v>
      </c>
      <c r="B68" s="4"/>
      <c r="C68" s="4"/>
      <c r="D68" s="4"/>
      <c r="E68" s="4"/>
      <c r="F68" s="4"/>
    </row>
    <row r="69" spans="1:6" x14ac:dyDescent="0.2">
      <c r="A69" s="5" t="s">
        <v>81</v>
      </c>
      <c r="B69" s="4"/>
      <c r="C69" s="4"/>
      <c r="D69" s="4"/>
      <c r="E69" s="4"/>
      <c r="F69" s="4"/>
    </row>
    <row r="70" spans="1:6" x14ac:dyDescent="0.2">
      <c r="A70" s="5" t="s">
        <v>82</v>
      </c>
      <c r="B70" s="4"/>
      <c r="C70" s="4"/>
      <c r="D70" s="4"/>
      <c r="E70" s="4"/>
      <c r="F70" s="4"/>
    </row>
    <row r="71" spans="1:6" x14ac:dyDescent="0.2">
      <c r="A71" s="5" t="s">
        <v>83</v>
      </c>
      <c r="B71" s="4"/>
      <c r="C71" s="4"/>
      <c r="D71" s="4"/>
      <c r="E71" s="4"/>
      <c r="F71" s="4"/>
    </row>
    <row r="72" spans="1:6" x14ac:dyDescent="0.2">
      <c r="A72" s="5" t="s">
        <v>84</v>
      </c>
      <c r="B72" s="4"/>
      <c r="C72" s="4"/>
      <c r="D72" s="4"/>
      <c r="E72" s="4"/>
      <c r="F72" s="4"/>
    </row>
    <row r="73" spans="1:6" x14ac:dyDescent="0.2">
      <c r="A73" s="5" t="s">
        <v>85</v>
      </c>
      <c r="B73" s="4"/>
      <c r="C73" s="4"/>
      <c r="D73" s="4"/>
      <c r="E73" s="4"/>
      <c r="F73" s="4"/>
    </row>
    <row r="74" spans="1:6" x14ac:dyDescent="0.2">
      <c r="A74" s="5" t="s">
        <v>86</v>
      </c>
      <c r="B74" s="4"/>
      <c r="C74" s="4"/>
      <c r="D74" s="4"/>
      <c r="E74" s="4"/>
      <c r="F74" s="4"/>
    </row>
    <row r="75" spans="1:6" x14ac:dyDescent="0.2">
      <c r="A75" s="5" t="s">
        <v>87</v>
      </c>
      <c r="B75" s="4"/>
      <c r="C75" s="4"/>
      <c r="D75" s="4"/>
      <c r="E75" s="4"/>
      <c r="F75" s="4"/>
    </row>
    <row r="76" spans="1:6" x14ac:dyDescent="0.2">
      <c r="A76" s="5" t="s">
        <v>88</v>
      </c>
      <c r="B76" s="4"/>
      <c r="C76" s="4"/>
      <c r="D76" s="4"/>
      <c r="E76" s="4"/>
      <c r="F76" s="4"/>
    </row>
    <row r="77" spans="1:6" x14ac:dyDescent="0.2">
      <c r="A77" s="5" t="s">
        <v>89</v>
      </c>
      <c r="B77" s="4"/>
      <c r="C77" s="4"/>
      <c r="D77" s="4"/>
      <c r="E77" s="4"/>
      <c r="F77" s="4"/>
    </row>
    <row r="78" spans="1:6" x14ac:dyDescent="0.2">
      <c r="A78" s="5" t="s">
        <v>90</v>
      </c>
      <c r="B78" s="4"/>
      <c r="C78" s="4"/>
      <c r="D78" s="4"/>
      <c r="E78" s="4"/>
      <c r="F78" s="4"/>
    </row>
    <row r="79" spans="1:6" x14ac:dyDescent="0.2">
      <c r="A79" s="5" t="s">
        <v>91</v>
      </c>
      <c r="B79" s="4"/>
      <c r="C79" s="4"/>
      <c r="D79" s="4"/>
      <c r="E79" s="4"/>
      <c r="F79" s="4"/>
    </row>
    <row r="80" spans="1:6" x14ac:dyDescent="0.2">
      <c r="A80" s="5" t="s">
        <v>92</v>
      </c>
      <c r="B80" s="4"/>
      <c r="C80" s="4"/>
      <c r="D80" s="4"/>
      <c r="E80" s="4"/>
      <c r="F80" s="4"/>
    </row>
    <row r="81" spans="1:6" x14ac:dyDescent="0.2">
      <c r="A81" s="5" t="s">
        <v>93</v>
      </c>
      <c r="B81" s="4"/>
      <c r="C81" s="4"/>
      <c r="D81" s="4"/>
      <c r="E81" s="4"/>
      <c r="F81" s="4"/>
    </row>
    <row r="82" spans="1:6" x14ac:dyDescent="0.2">
      <c r="A82" s="5" t="s">
        <v>94</v>
      </c>
      <c r="B82" s="4"/>
      <c r="C82" s="4"/>
      <c r="D82" s="4"/>
      <c r="E82" s="4"/>
      <c r="F82" s="4"/>
    </row>
    <row r="83" spans="1:6" x14ac:dyDescent="0.2">
      <c r="A83" s="5" t="s">
        <v>95</v>
      </c>
      <c r="B83" s="4"/>
      <c r="C83" s="4"/>
      <c r="D83" s="4"/>
      <c r="E83" s="4"/>
      <c r="F83" s="4"/>
    </row>
    <row r="84" spans="1:6" x14ac:dyDescent="0.2">
      <c r="A84" s="5" t="s">
        <v>96</v>
      </c>
      <c r="B84" s="4"/>
      <c r="C84" s="4"/>
      <c r="D84" s="4"/>
      <c r="E84" s="4"/>
      <c r="F84" s="4"/>
    </row>
    <row r="85" spans="1:6" x14ac:dyDescent="0.2">
      <c r="A85" s="5" t="s">
        <v>97</v>
      </c>
      <c r="B85" s="4"/>
      <c r="C85" s="4"/>
      <c r="D85" s="4"/>
      <c r="E85" s="4"/>
      <c r="F85" s="4"/>
    </row>
    <row r="86" spans="1:6" x14ac:dyDescent="0.2">
      <c r="A86" s="5" t="s">
        <v>98</v>
      </c>
      <c r="B86" s="4"/>
      <c r="C86" s="4"/>
      <c r="D86" s="4"/>
      <c r="E86" s="4"/>
      <c r="F86" s="4"/>
    </row>
    <row r="87" spans="1:6" x14ac:dyDescent="0.2">
      <c r="A87" s="5" t="s">
        <v>99</v>
      </c>
      <c r="B87" s="4"/>
      <c r="C87" s="4"/>
      <c r="D87" s="4"/>
      <c r="E87" s="4"/>
      <c r="F87" s="4"/>
    </row>
    <row r="88" spans="1:6" x14ac:dyDescent="0.2">
      <c r="A88" s="5" t="s">
        <v>100</v>
      </c>
      <c r="B88" s="4"/>
      <c r="C88" s="4"/>
      <c r="D88" s="4"/>
      <c r="E88" s="4"/>
      <c r="F88" s="4"/>
    </row>
    <row r="89" spans="1:6" x14ac:dyDescent="0.2">
      <c r="A89" s="5" t="s">
        <v>101</v>
      </c>
      <c r="B89" s="4"/>
      <c r="C89" s="4"/>
      <c r="D89" s="4"/>
      <c r="E89" s="4"/>
      <c r="F89" s="4"/>
    </row>
    <row r="90" spans="1:6" x14ac:dyDescent="0.2">
      <c r="A90" s="5" t="s">
        <v>102</v>
      </c>
      <c r="B90" s="4"/>
      <c r="C90" s="4"/>
      <c r="D90" s="4"/>
      <c r="E90" s="4"/>
      <c r="F90" s="4"/>
    </row>
    <row r="91" spans="1:6" x14ac:dyDescent="0.2">
      <c r="A91" s="5" t="s">
        <v>103</v>
      </c>
      <c r="B91" s="4"/>
      <c r="C91" s="4"/>
      <c r="D91" s="4"/>
      <c r="E91" s="4"/>
      <c r="F91" s="4"/>
    </row>
    <row r="92" spans="1:6" x14ac:dyDescent="0.2">
      <c r="A92" s="5" t="s">
        <v>104</v>
      </c>
      <c r="B92" s="4"/>
      <c r="C92" s="4"/>
      <c r="D92" s="4"/>
      <c r="E92" s="4"/>
      <c r="F92" s="4"/>
    </row>
    <row r="100" spans="2:6" x14ac:dyDescent="0.2">
      <c r="B100" s="6"/>
      <c r="C100" s="6"/>
      <c r="D100" s="6"/>
      <c r="E100" s="6"/>
      <c r="F100" s="6"/>
    </row>
  </sheetData>
  <conditionalFormatting sqref="B3:B127">
    <cfRule type="cellIs" dxfId="41" priority="53" operator="greaterThan">
      <formula>0</formula>
    </cfRule>
    <cfRule type="cellIs" dxfId="40" priority="54" operator="lessThan">
      <formula>0</formula>
    </cfRule>
  </conditionalFormatting>
  <conditionalFormatting sqref="C3:C127">
    <cfRule type="cellIs" dxfId="39" priority="55" operator="greaterThan">
      <formula>0</formula>
    </cfRule>
    <cfRule type="cellIs" dxfId="38" priority="56" operator="lessThan">
      <formula>0</formula>
    </cfRule>
  </conditionalFormatting>
  <conditionalFormatting sqref="D2:D127">
    <cfRule type="cellIs" dxfId="37" priority="57" operator="greaterThan">
      <formula>0</formula>
    </cfRule>
    <cfRule type="cellIs" dxfId="36" priority="58" operator="lessThan">
      <formula>0</formula>
    </cfRule>
  </conditionalFormatting>
  <conditionalFormatting sqref="E2:E127">
    <cfRule type="cellIs" dxfId="35" priority="59" operator="greaterThan">
      <formula>0</formula>
    </cfRule>
    <cfRule type="cellIs" dxfId="34" priority="60" operator="lessThan">
      <formula>0</formula>
    </cfRule>
  </conditionalFormatting>
  <conditionalFormatting sqref="F2:F127">
    <cfRule type="cellIs" dxfId="33" priority="61" operator="greaterThan">
      <formula>0</formula>
    </cfRule>
    <cfRule type="cellIs" dxfId="32" priority="62" operator="lessThan">
      <formula>0</formula>
    </cfRule>
  </conditionalFormatting>
  <conditionalFormatting sqref="G3:G127">
    <cfRule type="cellIs" dxfId="31" priority="63" operator="greaterThan">
      <formula>0</formula>
    </cfRule>
    <cfRule type="cellIs" dxfId="30" priority="64" operator="lessThan">
      <formula>0</formula>
    </cfRule>
  </conditionalFormatting>
  <conditionalFormatting sqref="H2:H127">
    <cfRule type="cellIs" dxfId="29" priority="65" operator="greaterThan">
      <formula>0</formula>
    </cfRule>
    <cfRule type="cellIs" dxfId="28" priority="66" operator="lessThan">
      <formula>0</formula>
    </cfRule>
  </conditionalFormatting>
  <conditionalFormatting sqref="I3:I127">
    <cfRule type="cellIs" dxfId="27" priority="67" operator="greaterThan">
      <formula>0</formula>
    </cfRule>
    <cfRule type="cellIs" dxfId="26" priority="68" operator="lessThan">
      <formula>0</formula>
    </cfRule>
  </conditionalFormatting>
  <conditionalFormatting sqref="I2">
    <cfRule type="cellIs" dxfId="25" priority="51" operator="greaterThan">
      <formula>0</formula>
    </cfRule>
    <cfRule type="cellIs" dxfId="24" priority="52" operator="lessThan">
      <formula>0</formula>
    </cfRule>
  </conditionalFormatting>
  <conditionalFormatting sqref="K2">
    <cfRule type="cellIs" dxfId="23" priority="47" operator="greaterThan">
      <formula>0</formula>
    </cfRule>
    <cfRule type="cellIs" dxfId="22" priority="48" operator="lessThan">
      <formula>0</formula>
    </cfRule>
  </conditionalFormatting>
  <conditionalFormatting sqref="L2">
    <cfRule type="cellIs" dxfId="21" priority="39" operator="greaterThan">
      <formula>0</formula>
    </cfRule>
    <cfRule type="cellIs" dxfId="20" priority="40" operator="lessThan">
      <formula>0</formula>
    </cfRule>
  </conditionalFormatting>
  <conditionalFormatting sqref="M2">
    <cfRule type="cellIs" dxfId="19" priority="37" operator="greaterThan">
      <formula>0</formula>
    </cfRule>
    <cfRule type="cellIs" dxfId="18" priority="38" operator="lessThan">
      <formula>0</formula>
    </cfRule>
  </conditionalFormatting>
  <conditionalFormatting sqref="N2">
    <cfRule type="cellIs" dxfId="17" priority="35" operator="greaterThan">
      <formula>0</formula>
    </cfRule>
    <cfRule type="cellIs" dxfId="16" priority="36" operator="lessThan">
      <formula>0</formula>
    </cfRule>
  </conditionalFormatting>
  <conditionalFormatting sqref="O2">
    <cfRule type="cellIs" dxfId="15" priority="33" operator="greaterThan">
      <formula>0</formula>
    </cfRule>
    <cfRule type="cellIs" dxfId="14" priority="34" operator="lessThan">
      <formula>0</formula>
    </cfRule>
  </conditionalFormatting>
  <conditionalFormatting sqref="P2">
    <cfRule type="cellIs" dxfId="13" priority="31" operator="greaterThan">
      <formula>0</formula>
    </cfRule>
    <cfRule type="cellIs" dxfId="12" priority="32" operator="lessThan">
      <formula>0</formula>
    </cfRule>
  </conditionalFormatting>
  <conditionalFormatting sqref="Q2">
    <cfRule type="cellIs" dxfId="11" priority="29" operator="greaterThan">
      <formula>0</formula>
    </cfRule>
    <cfRule type="cellIs" dxfId="10" priority="30" operator="lessThan">
      <formula>0</formula>
    </cfRule>
  </conditionalFormatting>
  <conditionalFormatting sqref="C2">
    <cfRule type="cellIs" dxfId="9" priority="11" operator="greaterThan">
      <formula>0</formula>
    </cfRule>
    <cfRule type="cellIs" dxfId="8" priority="12" operator="lessThan">
      <formula>0</formula>
    </cfRule>
  </conditionalFormatting>
  <conditionalFormatting sqref="B2">
    <cfRule type="cellIs" dxfId="7" priority="9" operator="greaterThan">
      <formula>0</formula>
    </cfRule>
    <cfRule type="cellIs" dxfId="6" priority="10" operator="lessThan">
      <formula>0</formula>
    </cfRule>
  </conditionalFormatting>
  <conditionalFormatting sqref="G2">
    <cfRule type="cellIs" dxfId="5" priority="3" operator="greaterThan">
      <formula>0</formula>
    </cfRule>
    <cfRule type="cellIs" dxfId="4" priority="4" operator="lessThan">
      <formula>0</formula>
    </cfRule>
  </conditionalFormatting>
  <conditionalFormatting sqref="J2">
    <cfRule type="cellIs" dxfId="3" priority="1" operator="greaterThan">
      <formula>0</formula>
    </cfRule>
    <cfRule type="cellIs" dxfId="2" priority="2" operator="lessThan">
      <formula>0</formula>
    </cfRule>
  </conditionalFormatting>
  <pageMargins left="0.75" right="0.75" top="1" bottom="1" header="0.5" footer="0.5"/>
  <pageSetup paperSize="9" orientation="portrait" horizontalDpi="0" verticalDpi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2"/>
  <sheetViews>
    <sheetView workbookViewId="0"/>
  </sheetViews>
  <sheetFormatPr baseColWidth="10" defaultColWidth="8.83203125" defaultRowHeight="15" x14ac:dyDescent="0.2"/>
  <sheetData>
    <row r="1" spans="1:10" x14ac:dyDescent="0.2">
      <c r="A1" t="s">
        <v>105</v>
      </c>
      <c r="B1" t="s">
        <v>1</v>
      </c>
      <c r="C1" t="s">
        <v>106</v>
      </c>
      <c r="D1" t="s">
        <v>2</v>
      </c>
      <c r="E1" t="s">
        <v>3</v>
      </c>
      <c r="F1" t="s">
        <v>4</v>
      </c>
      <c r="G1" t="s">
        <v>5</v>
      </c>
      <c r="H1" t="s">
        <v>6</v>
      </c>
      <c r="I1" t="s">
        <v>7</v>
      </c>
      <c r="J1" t="s">
        <v>8</v>
      </c>
    </row>
    <row r="2" spans="1:10" x14ac:dyDescent="0.2">
      <c r="B2">
        <v>51090</v>
      </c>
      <c r="C2">
        <v>0</v>
      </c>
      <c r="D2">
        <v>48791</v>
      </c>
      <c r="E2">
        <v>51040</v>
      </c>
      <c r="F2">
        <v>50000</v>
      </c>
      <c r="G2">
        <v>58936</v>
      </c>
      <c r="H2">
        <v>50000</v>
      </c>
      <c r="I2">
        <v>50000</v>
      </c>
      <c r="J2">
        <v>150000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Daily Profits</vt:lpstr>
      <vt:lpstr>_StartBalances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Microsoft Office User</cp:lastModifiedBy>
  <dcterms:created xsi:type="dcterms:W3CDTF">2025-08-31T04:43:34Z</dcterms:created>
  <dcterms:modified xsi:type="dcterms:W3CDTF">2025-09-29T05:08:12Z</dcterms:modified>
</cp:coreProperties>
</file>