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94581F27-D7BD-4BA4-8CD7-FD17CD392B17}" xr6:coauthVersionLast="47" xr6:coauthVersionMax="47" xr10:uidLastSave="{00000000-0000-0000-0000-000000000000}"/>
  <bookViews>
    <workbookView xWindow="-110" yWindow="-110" windowWidth="19420" windowHeight="10300" tabRatio="910" activeTab="1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93" l="1"/>
  <c r="E5" i="93"/>
  <c r="E4" i="93"/>
  <c r="E3" i="93"/>
  <c r="F3" i="93" s="1"/>
  <c r="K6" i="93"/>
  <c r="K5" i="93"/>
  <c r="K4" i="93"/>
  <c r="K3" i="93"/>
  <c r="K11" i="98"/>
  <c r="K10" i="98"/>
  <c r="K9" i="98"/>
  <c r="K8" i="98"/>
  <c r="K6" i="98"/>
  <c r="K5" i="98"/>
  <c r="K4" i="98"/>
  <c r="K3" i="98"/>
  <c r="E3" i="98"/>
  <c r="E6" i="98"/>
  <c r="E5" i="98"/>
  <c r="E4" i="98"/>
  <c r="A5" i="98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8"/>
  <c r="C3" i="98"/>
  <c r="D3" i="98" s="1"/>
  <c r="J3" i="98" s="1"/>
  <c r="B4" i="98" s="1"/>
  <c r="A4" i="93"/>
  <c r="A5" i="93" s="1"/>
  <c r="A6" i="93" s="1"/>
  <c r="C3" i="93"/>
  <c r="P3" i="98" l="1"/>
  <c r="Q3" i="98" s="1"/>
  <c r="F3" i="98"/>
  <c r="G3" i="98" s="1"/>
  <c r="C4" i="98"/>
  <c r="D4" i="98" s="1"/>
  <c r="R3" i="98"/>
  <c r="D3" i="93"/>
  <c r="J4" i="98" l="1"/>
  <c r="B5" i="98"/>
  <c r="R4" i="98"/>
  <c r="P4" i="98"/>
  <c r="F4" i="98"/>
  <c r="G4" i="98" s="1"/>
  <c r="R3" i="93"/>
  <c r="G3" i="93"/>
  <c r="J3" i="93"/>
  <c r="B4" i="93" s="1"/>
  <c r="C5" i="98" l="1"/>
  <c r="D5" i="98" s="1"/>
  <c r="Q4" i="98"/>
  <c r="C4" i="93"/>
  <c r="D4" i="93" s="1"/>
  <c r="F4" i="93"/>
  <c r="B6" i="98" l="1"/>
  <c r="R5" i="98"/>
  <c r="J5" i="98"/>
  <c r="P5" i="98"/>
  <c r="F5" i="98"/>
  <c r="G5" i="98" s="1"/>
  <c r="R4" i="93"/>
  <c r="G4" i="93"/>
  <c r="J4" i="93"/>
  <c r="C6" i="98" l="1"/>
  <c r="D6" i="98" s="1"/>
  <c r="Q5" i="98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P6" i="98" l="1"/>
  <c r="Q6" i="98" s="1"/>
  <c r="B8" i="98"/>
  <c r="J6" i="98"/>
  <c r="R6" i="98"/>
  <c r="F6" i="98"/>
  <c r="G6" i="98" s="1"/>
  <c r="P4" i="93"/>
  <c r="Q4" i="93" s="1"/>
  <c r="E8" i="98" l="1"/>
  <c r="C8" i="98"/>
  <c r="P8" i="98" s="1"/>
  <c r="B5" i="93"/>
  <c r="Q8" i="98" l="1"/>
  <c r="D8" i="98"/>
  <c r="F8" i="98"/>
  <c r="C5" i="93"/>
  <c r="P5" i="93" s="1"/>
  <c r="Q5" i="93" s="1"/>
  <c r="F5" i="93"/>
  <c r="G8" i="98" l="1"/>
  <c r="B9" i="98"/>
  <c r="R8" i="98"/>
  <c r="J8" i="98"/>
  <c r="D5" i="93"/>
  <c r="C9" i="98" l="1"/>
  <c r="P9" i="98" s="1"/>
  <c r="E9" i="98"/>
  <c r="R5" i="93"/>
  <c r="G5" i="93"/>
  <c r="J5" i="93"/>
  <c r="B6" i="93"/>
  <c r="D9" i="98" l="1"/>
  <c r="B10" i="98" s="1"/>
  <c r="F9" i="98"/>
  <c r="Q9" i="98"/>
  <c r="C6" i="93"/>
  <c r="P6" i="93" s="1"/>
  <c r="Q6" i="93" s="1"/>
  <c r="F6" i="93"/>
  <c r="R9" i="98" l="1"/>
  <c r="G9" i="98"/>
  <c r="J9" i="98"/>
  <c r="E10" i="98"/>
  <c r="C10" i="98"/>
  <c r="P10" i="98" s="1"/>
  <c r="D6" i="93"/>
  <c r="G6" i="93" s="1"/>
  <c r="Q10" i="98" l="1"/>
  <c r="D10" i="98"/>
  <c r="F10" i="98"/>
  <c r="J6" i="93"/>
  <c r="R6" i="93"/>
  <c r="B8" i="93"/>
  <c r="E8" i="93" s="1"/>
  <c r="G10" i="98" l="1"/>
  <c r="B11" i="98"/>
  <c r="R10" i="98"/>
  <c r="J10" i="98"/>
  <c r="F8" i="93"/>
  <c r="K8" i="93"/>
  <c r="C8" i="93"/>
  <c r="P8" i="93" s="1"/>
  <c r="Q8" i="93" s="1"/>
  <c r="C11" i="98" l="1"/>
  <c r="P11" i="98" s="1"/>
  <c r="E11" i="98"/>
  <c r="D8" i="93"/>
  <c r="J8" i="93" s="1"/>
  <c r="F11" i="98" l="1"/>
  <c r="Q11" i="98"/>
  <c r="D11" i="98"/>
  <c r="G8" i="93"/>
  <c r="R8" i="93"/>
  <c r="B9" i="93"/>
  <c r="E9" i="93" s="1"/>
  <c r="R11" i="98" l="1"/>
  <c r="J11" i="98"/>
  <c r="G11" i="98"/>
  <c r="B13" i="98"/>
  <c r="K9" i="93"/>
  <c r="F9" i="93"/>
  <c r="C9" i="93"/>
  <c r="P9" i="93" s="1"/>
  <c r="Q9" i="93" s="1"/>
  <c r="C13" i="98" l="1"/>
  <c r="P13" i="98" s="1"/>
  <c r="E13" i="98"/>
  <c r="D9" i="93"/>
  <c r="D13" i="98" l="1"/>
  <c r="J13" i="98" s="1"/>
  <c r="F13" i="98"/>
  <c r="K13" i="98"/>
  <c r="Q13" i="98"/>
  <c r="G9" i="93"/>
  <c r="J9" i="93"/>
  <c r="R9" i="93"/>
  <c r="B10" i="93"/>
  <c r="E10" i="93" s="1"/>
  <c r="G13" i="98" l="1"/>
  <c r="R13" i="98"/>
  <c r="B14" i="98"/>
  <c r="C14" i="98"/>
  <c r="P14" i="98" s="1"/>
  <c r="E14" i="98"/>
  <c r="F10" i="93"/>
  <c r="K10" i="93"/>
  <c r="C10" i="93"/>
  <c r="P10" i="93" s="1"/>
  <c r="Q10" i="93" s="1"/>
  <c r="D14" i="98" l="1"/>
  <c r="F14" i="98"/>
  <c r="K14" i="98"/>
  <c r="Q14" i="98"/>
  <c r="D10" i="93"/>
  <c r="R14" i="98" l="1"/>
  <c r="G14" i="98"/>
  <c r="J14" i="98"/>
  <c r="B15" i="98"/>
  <c r="J10" i="93"/>
  <c r="G10" i="93"/>
  <c r="R10" i="93"/>
  <c r="B11" i="93"/>
  <c r="E11" i="93" s="1"/>
  <c r="E15" i="98" l="1"/>
  <c r="C15" i="98"/>
  <c r="P15" i="98" s="1"/>
  <c r="K11" i="93"/>
  <c r="F11" i="93"/>
  <c r="C11" i="93"/>
  <c r="P11" i="93" s="1"/>
  <c r="Q11" i="93" s="1"/>
  <c r="Q15" i="98" l="1"/>
  <c r="D15" i="98"/>
  <c r="K15" i="98"/>
  <c r="F15" i="98"/>
  <c r="D11" i="93"/>
  <c r="J15" i="98" l="1"/>
  <c r="G15" i="98"/>
  <c r="B16" i="98"/>
  <c r="R15" i="98"/>
  <c r="J11" i="93"/>
  <c r="G11" i="93"/>
  <c r="R11" i="93"/>
  <c r="B13" i="93"/>
  <c r="E13" i="93" s="1"/>
  <c r="C16" i="98" l="1"/>
  <c r="P16" i="98" s="1"/>
  <c r="E16" i="98"/>
  <c r="F13" i="93"/>
  <c r="K13" i="93"/>
  <c r="C13" i="93"/>
  <c r="P13" i="93" s="1"/>
  <c r="Q13" i="93" s="1"/>
  <c r="Q16" i="98" l="1"/>
  <c r="D16" i="98"/>
  <c r="K16" i="98"/>
  <c r="F16" i="98"/>
  <c r="D13" i="93"/>
  <c r="R16" i="98" l="1"/>
  <c r="J16" i="98"/>
  <c r="G16" i="98"/>
  <c r="B18" i="98"/>
  <c r="G13" i="93"/>
  <c r="J13" i="93"/>
  <c r="R13" i="93"/>
  <c r="B14" i="93"/>
  <c r="E14" i="93" s="1"/>
  <c r="C18" i="98" l="1"/>
  <c r="P18" i="98" s="1"/>
  <c r="E18" i="98"/>
  <c r="K14" i="93"/>
  <c r="F14" i="93"/>
  <c r="C14" i="93"/>
  <c r="D14" i="93" s="1"/>
  <c r="D18" i="98" l="1"/>
  <c r="F18" i="98"/>
  <c r="K18" i="98"/>
  <c r="Q18" i="98"/>
  <c r="G14" i="93"/>
  <c r="J14" i="93"/>
  <c r="P14" i="93"/>
  <c r="Q14" i="93" s="1"/>
  <c r="J18" i="98" l="1"/>
  <c r="G18" i="98"/>
  <c r="B19" i="98"/>
  <c r="R18" i="98"/>
  <c r="R14" i="93"/>
  <c r="B15" i="93"/>
  <c r="E15" i="93" s="1"/>
  <c r="C19" i="98" l="1"/>
  <c r="P19" i="98" s="1"/>
  <c r="E19" i="98"/>
  <c r="K15" i="93"/>
  <c r="F15" i="93"/>
  <c r="C15" i="93"/>
  <c r="P15" i="93" s="1"/>
  <c r="Q15" i="93" s="1"/>
  <c r="K19" i="98" l="1"/>
  <c r="F19" i="98"/>
  <c r="Q19" i="98"/>
  <c r="D19" i="98"/>
  <c r="D15" i="93"/>
  <c r="G19" i="98" l="1"/>
  <c r="J19" i="98"/>
  <c r="B20" i="98"/>
  <c r="R19" i="98"/>
  <c r="J15" i="93"/>
  <c r="G15" i="93"/>
  <c r="B16" i="93"/>
  <c r="E16" i="93" s="1"/>
  <c r="R15" i="93"/>
  <c r="E20" i="98" l="1"/>
  <c r="C20" i="98"/>
  <c r="P20" i="98" s="1"/>
  <c r="K16" i="93"/>
  <c r="F16" i="93"/>
  <c r="C16" i="93"/>
  <c r="P16" i="93" s="1"/>
  <c r="Q16" i="93" s="1"/>
  <c r="Q20" i="98" l="1"/>
  <c r="D20" i="98"/>
  <c r="K20" i="98"/>
  <c r="F20" i="98"/>
  <c r="D16" i="93"/>
  <c r="G20" i="98" l="1"/>
  <c r="J20" i="98"/>
  <c r="B21" i="98"/>
  <c r="R20" i="98"/>
  <c r="G16" i="93"/>
  <c r="J16" i="93"/>
  <c r="B18" i="93"/>
  <c r="E18" i="93" s="1"/>
  <c r="R16" i="93"/>
  <c r="C21" i="98" l="1"/>
  <c r="P21" i="98" s="1"/>
  <c r="E21" i="98"/>
  <c r="F18" i="93"/>
  <c r="K18" i="93"/>
  <c r="C18" i="93"/>
  <c r="P18" i="93" s="1"/>
  <c r="Q18" i="93" s="1"/>
  <c r="D21" i="98" l="1"/>
  <c r="R21" i="98" s="1"/>
  <c r="F21" i="98"/>
  <c r="K21" i="98"/>
  <c r="Q21" i="98"/>
  <c r="D18" i="93"/>
  <c r="B23" i="98" l="1"/>
  <c r="E23" i="98" s="1"/>
  <c r="G21" i="98"/>
  <c r="J21" i="98"/>
  <c r="J18" i="93"/>
  <c r="G18" i="93"/>
  <c r="B19" i="93"/>
  <c r="E19" i="93" s="1"/>
  <c r="R18" i="93"/>
  <c r="C23" i="98" l="1"/>
  <c r="P23" i="98" s="1"/>
  <c r="Q23" i="98"/>
  <c r="K23" i="98"/>
  <c r="F23" i="98"/>
  <c r="K19" i="93"/>
  <c r="F19" i="93"/>
  <c r="C19" i="93"/>
  <c r="P19" i="93" s="1"/>
  <c r="Q19" i="93" s="1"/>
  <c r="D23" i="98" l="1"/>
  <c r="G23" i="98" s="1"/>
  <c r="J23" i="98"/>
  <c r="D19" i="93"/>
  <c r="B24" i="98" l="1"/>
  <c r="E24" i="98" s="1"/>
  <c r="R23" i="98"/>
  <c r="J19" i="93"/>
  <c r="G19" i="93"/>
  <c r="B20" i="93"/>
  <c r="E20" i="93" s="1"/>
  <c r="R19" i="93"/>
  <c r="C24" i="98" l="1"/>
  <c r="P24" i="98" s="1"/>
  <c r="Q24" i="98"/>
  <c r="F24" i="98"/>
  <c r="K24" i="98"/>
  <c r="F20" i="93"/>
  <c r="K20" i="93"/>
  <c r="C20" i="93"/>
  <c r="P20" i="93" s="1"/>
  <c r="Q20" i="93" s="1"/>
  <c r="D24" i="98" l="1"/>
  <c r="G24" i="98" s="1"/>
  <c r="B25" i="98"/>
  <c r="J24" i="98"/>
  <c r="D20" i="93"/>
  <c r="R20" i="93" s="1"/>
  <c r="R24" i="98" l="1"/>
  <c r="E25" i="98"/>
  <c r="C25" i="98"/>
  <c r="P25" i="98" s="1"/>
  <c r="D25" i="98"/>
  <c r="J20" i="93"/>
  <c r="G20" i="93"/>
  <c r="B21" i="93"/>
  <c r="E21" i="93" s="1"/>
  <c r="J25" i="98" l="1"/>
  <c r="B26" i="98"/>
  <c r="R25" i="98"/>
  <c r="Q25" i="98"/>
  <c r="K25" i="98"/>
  <c r="F25" i="98"/>
  <c r="G25" i="98" s="1"/>
  <c r="K21" i="93"/>
  <c r="F21" i="93"/>
  <c r="C21" i="93"/>
  <c r="P21" i="93" s="1"/>
  <c r="Q21" i="93" s="1"/>
  <c r="E26" i="98" l="1"/>
  <c r="C26" i="98"/>
  <c r="P26" i="98" s="1"/>
  <c r="D21" i="93"/>
  <c r="D26" i="98" l="1"/>
  <c r="B28" i="98" s="1"/>
  <c r="J26" i="98"/>
  <c r="Q26" i="98"/>
  <c r="K26" i="98"/>
  <c r="F26" i="98"/>
  <c r="J21" i="93"/>
  <c r="G21" i="93"/>
  <c r="B23" i="93"/>
  <c r="E23" i="93" s="1"/>
  <c r="R21" i="93"/>
  <c r="G26" i="98" l="1"/>
  <c r="R26" i="98"/>
  <c r="E28" i="98"/>
  <c r="C28" i="98"/>
  <c r="P28" i="98" s="1"/>
  <c r="F23" i="93"/>
  <c r="K23" i="93"/>
  <c r="C23" i="93"/>
  <c r="P23" i="93" s="1"/>
  <c r="Q23" i="93" s="1"/>
  <c r="Q28" i="98" l="1"/>
  <c r="D28" i="98"/>
  <c r="K28" i="98"/>
  <c r="F28" i="98"/>
  <c r="D23" i="93"/>
  <c r="B29" i="98" l="1"/>
  <c r="J28" i="98"/>
  <c r="R28" i="98"/>
  <c r="G28" i="98"/>
  <c r="R23" i="93"/>
  <c r="J23" i="93"/>
  <c r="G23" i="93"/>
  <c r="B24" i="93"/>
  <c r="E24" i="93" s="1"/>
  <c r="E29" i="98" l="1"/>
  <c r="C29" i="98"/>
  <c r="P29" i="98" s="1"/>
  <c r="K24" i="93"/>
  <c r="F24" i="93"/>
  <c r="C24" i="93"/>
  <c r="D29" i="98" l="1"/>
  <c r="J29" i="98"/>
  <c r="B30" i="98"/>
  <c r="R29" i="98"/>
  <c r="Q29" i="98"/>
  <c r="F29" i="98"/>
  <c r="G29" i="98" s="1"/>
  <c r="K29" i="98"/>
  <c r="P24" i="93"/>
  <c r="Q24" i="93" s="1"/>
  <c r="D24" i="93"/>
  <c r="E30" i="98" l="1"/>
  <c r="C30" i="98"/>
  <c r="P30" i="98" s="1"/>
  <c r="G24" i="93"/>
  <c r="J24" i="93"/>
  <c r="R24" i="93"/>
  <c r="B25" i="93"/>
  <c r="E25" i="93" s="1"/>
  <c r="Q30" i="98" l="1"/>
  <c r="D30" i="98"/>
  <c r="K30" i="98"/>
  <c r="F30" i="98"/>
  <c r="K25" i="93"/>
  <c r="F25" i="93"/>
  <c r="C25" i="93"/>
  <c r="P25" i="93" s="1"/>
  <c r="Q25" i="93" s="1"/>
  <c r="J30" i="98" l="1"/>
  <c r="R30" i="98"/>
  <c r="G30" i="98"/>
  <c r="B31" i="98"/>
  <c r="D25" i="93"/>
  <c r="E31" i="98" l="1"/>
  <c r="C31" i="98"/>
  <c r="P31" i="98" s="1"/>
  <c r="J25" i="93"/>
  <c r="G25" i="93"/>
  <c r="B26" i="93"/>
  <c r="E26" i="93" s="1"/>
  <c r="R25" i="93"/>
  <c r="Q31" i="98" l="1"/>
  <c r="D31" i="98"/>
  <c r="F31" i="98"/>
  <c r="K31" i="98"/>
  <c r="K26" i="93"/>
  <c r="F26" i="93"/>
  <c r="C26" i="93"/>
  <c r="P26" i="93" s="1"/>
  <c r="Q26" i="93" s="1"/>
  <c r="B33" i="98" l="1"/>
  <c r="J31" i="98"/>
  <c r="R31" i="98"/>
  <c r="G31" i="98"/>
  <c r="D26" i="93"/>
  <c r="E33" i="98" l="1"/>
  <c r="C33" i="98"/>
  <c r="P33" i="98" s="1"/>
  <c r="G26" i="93"/>
  <c r="J26" i="93"/>
  <c r="R26" i="93"/>
  <c r="B28" i="93"/>
  <c r="E28" i="93" s="1"/>
  <c r="Q33" i="98" l="1"/>
  <c r="K33" i="98"/>
  <c r="F33" i="98"/>
  <c r="D33" i="98"/>
  <c r="F28" i="93"/>
  <c r="K28" i="93"/>
  <c r="C28" i="93"/>
  <c r="P28" i="93" s="1"/>
  <c r="Q28" i="93" s="1"/>
  <c r="B34" i="98" l="1"/>
  <c r="G33" i="98"/>
  <c r="R33" i="98"/>
  <c r="J33" i="98"/>
  <c r="D28" i="93"/>
  <c r="E34" i="98" l="1"/>
  <c r="C34" i="98"/>
  <c r="P34" i="98" s="1"/>
  <c r="J28" i="93"/>
  <c r="G28" i="93"/>
  <c r="R28" i="93"/>
  <c r="B29" i="93"/>
  <c r="E29" i="93" s="1"/>
  <c r="D34" i="98" l="1"/>
  <c r="R34" i="98" s="1"/>
  <c r="Q34" i="98"/>
  <c r="K34" i="98"/>
  <c r="F34" i="98"/>
  <c r="K29" i="93"/>
  <c r="F29" i="93"/>
  <c r="C29" i="93"/>
  <c r="P29" i="93" s="1"/>
  <c r="Q29" i="93" s="1"/>
  <c r="J34" i="98" l="1"/>
  <c r="G34" i="98"/>
  <c r="B35" i="98"/>
  <c r="E35" i="98"/>
  <c r="C35" i="98"/>
  <c r="P35" i="98" s="1"/>
  <c r="D29" i="93"/>
  <c r="Q35" i="98" l="1"/>
  <c r="D35" i="98"/>
  <c r="K35" i="98"/>
  <c r="F35" i="98"/>
  <c r="G29" i="93"/>
  <c r="J29" i="93"/>
  <c r="B30" i="93"/>
  <c r="E30" i="93" s="1"/>
  <c r="R29" i="93"/>
  <c r="B36" i="98" l="1"/>
  <c r="R35" i="98"/>
  <c r="J35" i="98"/>
  <c r="G35" i="98"/>
  <c r="F30" i="93"/>
  <c r="K30" i="93"/>
  <c r="C30" i="93"/>
  <c r="P30" i="93" s="1"/>
  <c r="Q30" i="93" s="1"/>
  <c r="E36" i="98" l="1"/>
  <c r="C36" i="98"/>
  <c r="P36" i="98" s="1"/>
  <c r="D30" i="93"/>
  <c r="Q36" i="98" l="1"/>
  <c r="D36" i="98"/>
  <c r="F36" i="98"/>
  <c r="K36" i="98"/>
  <c r="J30" i="93"/>
  <c r="G30" i="93"/>
  <c r="R30" i="93"/>
  <c r="B31" i="93"/>
  <c r="E31" i="93" s="1"/>
  <c r="G36" i="98" l="1"/>
  <c r="J36" i="98"/>
  <c r="B38" i="98"/>
  <c r="R36" i="98"/>
  <c r="K31" i="93"/>
  <c r="F31" i="93"/>
  <c r="C31" i="93"/>
  <c r="P31" i="93" s="1"/>
  <c r="Q31" i="93" s="1"/>
  <c r="C38" i="98" l="1"/>
  <c r="P38" i="98" s="1"/>
  <c r="E38" i="98"/>
  <c r="D31" i="93"/>
  <c r="D38" i="98" l="1"/>
  <c r="B39" i="98" s="1"/>
  <c r="J38" i="98"/>
  <c r="K38" i="98"/>
  <c r="F38" i="98"/>
  <c r="G38" i="98" s="1"/>
  <c r="Q38" i="98"/>
  <c r="J31" i="93"/>
  <c r="G31" i="93"/>
  <c r="B33" i="93"/>
  <c r="E33" i="93" s="1"/>
  <c r="R31" i="93"/>
  <c r="R38" i="98" l="1"/>
  <c r="E39" i="98"/>
  <c r="C39" i="98"/>
  <c r="P39" i="98" s="1"/>
  <c r="F33" i="93"/>
  <c r="K33" i="93"/>
  <c r="C33" i="93"/>
  <c r="P33" i="93" s="1"/>
  <c r="Q33" i="93" s="1"/>
  <c r="Q39" i="98" l="1"/>
  <c r="D39" i="98"/>
  <c r="F39" i="98"/>
  <c r="K39" i="98"/>
  <c r="D33" i="93"/>
  <c r="B40" i="98" l="1"/>
  <c r="G39" i="98"/>
  <c r="R39" i="98"/>
  <c r="J39" i="98"/>
  <c r="J33" i="93"/>
  <c r="G33" i="93"/>
  <c r="B34" i="93"/>
  <c r="E34" i="93" s="1"/>
  <c r="R33" i="93"/>
  <c r="C40" i="98" l="1"/>
  <c r="P40" i="98" s="1"/>
  <c r="E40" i="98"/>
  <c r="K34" i="93"/>
  <c r="F34" i="93"/>
  <c r="C34" i="93"/>
  <c r="P34" i="93" s="1"/>
  <c r="Q34" i="93" s="1"/>
  <c r="D40" i="98" l="1"/>
  <c r="K40" i="98"/>
  <c r="F40" i="98"/>
  <c r="Q40" i="98"/>
  <c r="D34" i="93"/>
  <c r="R40" i="98" l="1"/>
  <c r="G40" i="98"/>
  <c r="J40" i="98"/>
  <c r="B41" i="98"/>
  <c r="G34" i="93"/>
  <c r="J34" i="93"/>
  <c r="R34" i="93"/>
  <c r="B35" i="93"/>
  <c r="E35" i="93" s="1"/>
  <c r="E41" i="98" l="1"/>
  <c r="C41" i="98"/>
  <c r="P41" i="98" s="1"/>
  <c r="K35" i="93"/>
  <c r="F35" i="93"/>
  <c r="C35" i="93"/>
  <c r="P35" i="93" s="1"/>
  <c r="Q35" i="93" s="1"/>
  <c r="Q41" i="98" l="1"/>
  <c r="D41" i="98"/>
  <c r="K41" i="98"/>
  <c r="F41" i="98"/>
  <c r="D35" i="93"/>
  <c r="J41" i="98" l="1"/>
  <c r="B43" i="98"/>
  <c r="R41" i="98"/>
  <c r="G41" i="98"/>
  <c r="J35" i="93"/>
  <c r="G35" i="93"/>
  <c r="B36" i="93"/>
  <c r="E36" i="93" s="1"/>
  <c r="R35" i="93"/>
  <c r="E43" i="98" l="1"/>
  <c r="C43" i="98"/>
  <c r="P43" i="98" s="1"/>
  <c r="K36" i="93"/>
  <c r="F36" i="93"/>
  <c r="C36" i="93"/>
  <c r="P36" i="93" s="1"/>
  <c r="Q36" i="93" s="1"/>
  <c r="Q43" i="98" l="1"/>
  <c r="D43" i="98"/>
  <c r="K43" i="98"/>
  <c r="F43" i="98"/>
  <c r="D36" i="93"/>
  <c r="B44" i="98" l="1"/>
  <c r="G43" i="98"/>
  <c r="R43" i="98"/>
  <c r="J43" i="98"/>
  <c r="G36" i="93"/>
  <c r="J36" i="93"/>
  <c r="R36" i="93"/>
  <c r="B38" i="93"/>
  <c r="E38" i="93" s="1"/>
  <c r="E44" i="98" l="1"/>
  <c r="C44" i="98"/>
  <c r="P44" i="98" s="1"/>
  <c r="F38" i="93"/>
  <c r="K38" i="93"/>
  <c r="C38" i="93"/>
  <c r="P38" i="93" s="1"/>
  <c r="Q38" i="93" s="1"/>
  <c r="Q44" i="98" l="1"/>
  <c r="K44" i="98"/>
  <c r="F44" i="98"/>
  <c r="D44" i="98"/>
  <c r="D38" i="93"/>
  <c r="R38" i="93" s="1"/>
  <c r="R44" i="98" l="1"/>
  <c r="J44" i="98"/>
  <c r="B45" i="98"/>
  <c r="G44" i="98"/>
  <c r="B39" i="93"/>
  <c r="E39" i="93" s="1"/>
  <c r="K39" i="93" s="1"/>
  <c r="J38" i="93"/>
  <c r="G38" i="93"/>
  <c r="E45" i="98" l="1"/>
  <c r="C45" i="98"/>
  <c r="P45" i="98" s="1"/>
  <c r="C39" i="93"/>
  <c r="P39" i="93" s="1"/>
  <c r="Q39" i="93" s="1"/>
  <c r="F39" i="93"/>
  <c r="Q45" i="98" l="1"/>
  <c r="D45" i="98"/>
  <c r="K45" i="98"/>
  <c r="F45" i="98"/>
  <c r="D39" i="93"/>
  <c r="J39" i="93" s="1"/>
  <c r="J45" i="98" l="1"/>
  <c r="B46" i="98"/>
  <c r="R45" i="98"/>
  <c r="G45" i="98"/>
  <c r="R39" i="93"/>
  <c r="G39" i="93"/>
  <c r="B40" i="93"/>
  <c r="E40" i="93" s="1"/>
  <c r="F40" i="93" s="1"/>
  <c r="E46" i="98" l="1"/>
  <c r="C46" i="98"/>
  <c r="P46" i="98" s="1"/>
  <c r="C40" i="93"/>
  <c r="P40" i="93" s="1"/>
  <c r="Q40" i="93" s="1"/>
  <c r="K40" i="93"/>
  <c r="Q46" i="98" l="1"/>
  <c r="D46" i="98"/>
  <c r="F46" i="98"/>
  <c r="K46" i="98"/>
  <c r="D40" i="93"/>
  <c r="J40" i="93" s="1"/>
  <c r="G46" i="98" l="1"/>
  <c r="J46" i="98"/>
  <c r="R46" i="98"/>
  <c r="B48" i="98"/>
  <c r="B41" i="93"/>
  <c r="E41" i="93" s="1"/>
  <c r="K41" i="93" s="1"/>
  <c r="R40" i="93"/>
  <c r="G40" i="93"/>
  <c r="C48" i="98" l="1"/>
  <c r="P48" i="98" s="1"/>
  <c r="E48" i="98"/>
  <c r="C41" i="93"/>
  <c r="P41" i="93" s="1"/>
  <c r="Q41" i="93" s="1"/>
  <c r="F41" i="93"/>
  <c r="K48" i="98" l="1"/>
  <c r="F48" i="98"/>
  <c r="Q48" i="98"/>
  <c r="D48" i="98"/>
  <c r="D41" i="93"/>
  <c r="J41" i="93" s="1"/>
  <c r="R48" i="98" l="1"/>
  <c r="J48" i="98"/>
  <c r="G48" i="98"/>
  <c r="B49" i="98"/>
  <c r="G41" i="93"/>
  <c r="R41" i="93"/>
  <c r="B43" i="93"/>
  <c r="E43" i="93" s="1"/>
  <c r="F43" i="93" s="1"/>
  <c r="E49" i="98" l="1"/>
  <c r="C49" i="98"/>
  <c r="P49" i="98" s="1"/>
  <c r="C43" i="93"/>
  <c r="P43" i="93" s="1"/>
  <c r="Q43" i="93" s="1"/>
  <c r="K43" i="93"/>
  <c r="Q49" i="98" l="1"/>
  <c r="D49" i="98"/>
  <c r="K49" i="98"/>
  <c r="F49" i="98"/>
  <c r="D43" i="93"/>
  <c r="J43" i="93" s="1"/>
  <c r="B44" i="93"/>
  <c r="E44" i="93" s="1"/>
  <c r="B50" i="98" l="1"/>
  <c r="R49" i="98"/>
  <c r="J49" i="98"/>
  <c r="G49" i="98"/>
  <c r="R43" i="93"/>
  <c r="G43" i="93"/>
  <c r="K44" i="93"/>
  <c r="F44" i="93"/>
  <c r="C44" i="93"/>
  <c r="P44" i="93" s="1"/>
  <c r="Q44" i="93" s="1"/>
  <c r="C50" i="98" l="1"/>
  <c r="P50" i="98" s="1"/>
  <c r="D50" i="98"/>
  <c r="E50" i="98"/>
  <c r="D44" i="93"/>
  <c r="B45" i="93" s="1"/>
  <c r="E45" i="93" s="1"/>
  <c r="R50" i="98" l="1"/>
  <c r="B51" i="98"/>
  <c r="J50" i="98"/>
  <c r="K50" i="98"/>
  <c r="F50" i="98"/>
  <c r="G50" i="98" s="1"/>
  <c r="Q50" i="98"/>
  <c r="R44" i="93"/>
  <c r="K45" i="93"/>
  <c r="F45" i="93"/>
  <c r="G44" i="93"/>
  <c r="J44" i="93"/>
  <c r="C45" i="93"/>
  <c r="P45" i="93" s="1"/>
  <c r="Q45" i="93" s="1"/>
  <c r="E51" i="98" l="1"/>
  <c r="C51" i="98"/>
  <c r="P51" i="98" s="1"/>
  <c r="D45" i="93"/>
  <c r="R45" i="93" s="1"/>
  <c r="Q51" i="98" l="1"/>
  <c r="D51" i="98"/>
  <c r="K51" i="98"/>
  <c r="F51" i="98"/>
  <c r="B46" i="93"/>
  <c r="E46" i="93" s="1"/>
  <c r="K46" i="93" s="1"/>
  <c r="J45" i="93"/>
  <c r="G45" i="93"/>
  <c r="B53" i="98" l="1"/>
  <c r="R51" i="98"/>
  <c r="J51" i="98"/>
  <c r="G51" i="98"/>
  <c r="C46" i="93"/>
  <c r="P46" i="93" s="1"/>
  <c r="Q46" i="93" s="1"/>
  <c r="F46" i="93"/>
  <c r="E53" i="98" l="1"/>
  <c r="C53" i="98"/>
  <c r="P53" i="98" s="1"/>
  <c r="D46" i="93"/>
  <c r="J46" i="93" s="1"/>
  <c r="Q53" i="98" l="1"/>
  <c r="D53" i="98"/>
  <c r="K53" i="98"/>
  <c r="F53" i="98"/>
  <c r="G46" i="93"/>
  <c r="R46" i="93"/>
  <c r="B48" i="93"/>
  <c r="E48" i="93" s="1"/>
  <c r="F48" i="93" s="1"/>
  <c r="G53" i="98" l="1"/>
  <c r="B54" i="98"/>
  <c r="R53" i="98"/>
  <c r="J53" i="98"/>
  <c r="C48" i="93"/>
  <c r="P48" i="93" s="1"/>
  <c r="Q48" i="93" s="1"/>
  <c r="K48" i="93"/>
  <c r="E54" i="98" l="1"/>
  <c r="C54" i="98"/>
  <c r="P54" i="98" s="1"/>
  <c r="D48" i="93"/>
  <c r="J48" i="93" s="1"/>
  <c r="D54" i="98" l="1"/>
  <c r="Q54" i="98"/>
  <c r="K54" i="98"/>
  <c r="F54" i="98"/>
  <c r="B49" i="93"/>
  <c r="E49" i="93" s="1"/>
  <c r="K49" i="93" s="1"/>
  <c r="R48" i="93"/>
  <c r="G48" i="93"/>
  <c r="J54" i="98" l="1"/>
  <c r="G54" i="98"/>
  <c r="R54" i="98"/>
  <c r="B55" i="98"/>
  <c r="F49" i="93"/>
  <c r="C49" i="93"/>
  <c r="P49" i="93" s="1"/>
  <c r="Q49" i="93" s="1"/>
  <c r="E55" i="98" l="1"/>
  <c r="C55" i="98"/>
  <c r="P55" i="98" s="1"/>
  <c r="D49" i="93"/>
  <c r="G49" i="93"/>
  <c r="J49" i="93"/>
  <c r="R49" i="93"/>
  <c r="B50" i="93"/>
  <c r="E50" i="93" s="1"/>
  <c r="Q55" i="98" l="1"/>
  <c r="D55" i="98"/>
  <c r="K55" i="98"/>
  <c r="F55" i="98"/>
  <c r="F50" i="93"/>
  <c r="K50" i="93"/>
  <c r="C50" i="93"/>
  <c r="P50" i="93" s="1"/>
  <c r="Q50" i="93" s="1"/>
  <c r="B56" i="98" l="1"/>
  <c r="R55" i="98"/>
  <c r="J55" i="98"/>
  <c r="G55" i="98"/>
  <c r="D50" i="93"/>
  <c r="E56" i="98" l="1"/>
  <c r="C56" i="98"/>
  <c r="P56" i="98" s="1"/>
  <c r="J50" i="93"/>
  <c r="G50" i="93"/>
  <c r="B51" i="93"/>
  <c r="E51" i="93" s="1"/>
  <c r="R50" i="93"/>
  <c r="P58" i="98" l="1"/>
  <c r="Q56" i="98"/>
  <c r="D56" i="98"/>
  <c r="F56" i="98"/>
  <c r="K56" i="98"/>
  <c r="K51" i="93"/>
  <c r="F51" i="93"/>
  <c r="C51" i="93"/>
  <c r="P51" i="93" s="1"/>
  <c r="Q51" i="93" s="1"/>
  <c r="G56" i="98" l="1"/>
  <c r="B58" i="98"/>
  <c r="R56" i="98"/>
  <c r="J56" i="98"/>
  <c r="Q58" i="98"/>
  <c r="D51" i="93"/>
  <c r="E58" i="98" l="1"/>
  <c r="D58" i="98"/>
  <c r="J51" i="93"/>
  <c r="G51" i="93"/>
  <c r="B53" i="93"/>
  <c r="E53" i="93" s="1"/>
  <c r="R51" i="93"/>
  <c r="J58" i="98" l="1"/>
  <c r="B59" i="98"/>
  <c r="R58" i="98"/>
  <c r="K58" i="98"/>
  <c r="F58" i="98"/>
  <c r="G58" i="98" s="1"/>
  <c r="F53" i="93"/>
  <c r="K53" i="93"/>
  <c r="C53" i="93"/>
  <c r="P53" i="93" s="1"/>
  <c r="Q53" i="93" s="1"/>
  <c r="E59" i="98" l="1"/>
  <c r="C59" i="98"/>
  <c r="P59" i="98" s="1"/>
  <c r="D53" i="93"/>
  <c r="F59" i="98" l="1"/>
  <c r="K59" i="98"/>
  <c r="Q59" i="98"/>
  <c r="D59" i="98"/>
  <c r="G53" i="93"/>
  <c r="J53" i="93"/>
  <c r="B54" i="93"/>
  <c r="E54" i="93" s="1"/>
  <c r="R53" i="93"/>
  <c r="B60" i="98" l="1"/>
  <c r="R59" i="98"/>
  <c r="G59" i="98"/>
  <c r="J59" i="98"/>
  <c r="K54" i="93"/>
  <c r="F54" i="93"/>
  <c r="C54" i="93"/>
  <c r="P54" i="93" s="1"/>
  <c r="Q54" i="93" s="1"/>
  <c r="E60" i="98" l="1"/>
  <c r="C60" i="98"/>
  <c r="P60" i="98" s="1"/>
  <c r="D54" i="93"/>
  <c r="R54" i="93" s="1"/>
  <c r="K60" i="98" l="1"/>
  <c r="F60" i="98"/>
  <c r="Q60" i="98"/>
  <c r="D60" i="98"/>
  <c r="B55" i="93"/>
  <c r="E55" i="93" s="1"/>
  <c r="K55" i="93" s="1"/>
  <c r="G54" i="93"/>
  <c r="J54" i="93"/>
  <c r="B61" i="98" l="1"/>
  <c r="R60" i="98"/>
  <c r="J60" i="98"/>
  <c r="G60" i="98"/>
  <c r="C55" i="93"/>
  <c r="P55" i="93" s="1"/>
  <c r="Q55" i="93" s="1"/>
  <c r="F55" i="93"/>
  <c r="C61" i="98" l="1"/>
  <c r="P61" i="98" s="1"/>
  <c r="E61" i="98"/>
  <c r="D55" i="93"/>
  <c r="J55" i="93" s="1"/>
  <c r="D61" i="98" l="1"/>
  <c r="Q61" i="98"/>
  <c r="F61" i="98"/>
  <c r="K61" i="98"/>
  <c r="B56" i="93"/>
  <c r="E56" i="93" s="1"/>
  <c r="K56" i="93" s="1"/>
  <c r="R55" i="93"/>
  <c r="G55" i="93"/>
  <c r="B63" i="98" l="1"/>
  <c r="G61" i="98"/>
  <c r="R61" i="98"/>
  <c r="J61" i="98"/>
  <c r="C56" i="93"/>
  <c r="P56" i="93" s="1"/>
  <c r="Q56" i="93" s="1"/>
  <c r="F56" i="93"/>
  <c r="C63" i="98" l="1"/>
  <c r="P63" i="98" s="1"/>
  <c r="E63" i="98"/>
  <c r="D56" i="93"/>
  <c r="P58" i="93"/>
  <c r="Q58" i="93" s="1"/>
  <c r="D63" i="98" l="1"/>
  <c r="B64" i="98" s="1"/>
  <c r="R63" i="98"/>
  <c r="K63" i="98"/>
  <c r="F63" i="98"/>
  <c r="Q63" i="98"/>
  <c r="B58" i="93"/>
  <c r="E58" i="93" s="1"/>
  <c r="R56" i="93"/>
  <c r="G56" i="93"/>
  <c r="J56" i="93"/>
  <c r="G63" i="98" l="1"/>
  <c r="J63" i="98"/>
  <c r="E64" i="98"/>
  <c r="C64" i="98"/>
  <c r="P64" i="98" s="1"/>
  <c r="D58" i="93"/>
  <c r="J58" i="93" s="1"/>
  <c r="F58" i="93"/>
  <c r="K58" i="93"/>
  <c r="D64" i="98" l="1"/>
  <c r="Q64" i="98"/>
  <c r="F64" i="98"/>
  <c r="K64" i="98"/>
  <c r="R58" i="93"/>
  <c r="G58" i="93"/>
  <c r="B59" i="93"/>
  <c r="E59" i="93" s="1"/>
  <c r="F59" i="93" s="1"/>
  <c r="B65" i="98" l="1"/>
  <c r="J64" i="98"/>
  <c r="G64" i="98"/>
  <c r="R64" i="98"/>
  <c r="C59" i="93"/>
  <c r="P59" i="93" s="1"/>
  <c r="Q59" i="93" s="1"/>
  <c r="K59" i="93"/>
  <c r="D65" i="98" l="1"/>
  <c r="E65" i="98"/>
  <c r="C65" i="98"/>
  <c r="P65" i="98" s="1"/>
  <c r="D59" i="93"/>
  <c r="R59" i="93" s="1"/>
  <c r="K65" i="98" l="1"/>
  <c r="F65" i="98"/>
  <c r="G65" i="98" s="1"/>
  <c r="J65" i="98"/>
  <c r="B66" i="98"/>
  <c r="R65" i="98"/>
  <c r="Q65" i="98"/>
  <c r="G59" i="93"/>
  <c r="J59" i="93"/>
  <c r="B60" i="93"/>
  <c r="E66" i="98" l="1"/>
  <c r="D66" i="98"/>
  <c r="C66" i="98"/>
  <c r="P66" i="98" s="1"/>
  <c r="E60" i="93"/>
  <c r="C60" i="93"/>
  <c r="B68" i="98" l="1"/>
  <c r="J66" i="98"/>
  <c r="R66" i="98"/>
  <c r="F66" i="98"/>
  <c r="G66" i="98" s="1"/>
  <c r="K66" i="98"/>
  <c r="Q66" i="98"/>
  <c r="P60" i="93"/>
  <c r="Q60" i="93" s="1"/>
  <c r="D60" i="93"/>
  <c r="F60" i="93"/>
  <c r="K60" i="93"/>
  <c r="C68" i="98" l="1"/>
  <c r="P68" i="98" s="1"/>
  <c r="E68" i="98"/>
  <c r="B61" i="93"/>
  <c r="J60" i="93"/>
  <c r="G60" i="93"/>
  <c r="R60" i="93"/>
  <c r="D68" i="98" l="1"/>
  <c r="J68" i="98" s="1"/>
  <c r="R68" i="98"/>
  <c r="K68" i="98"/>
  <c r="F68" i="98"/>
  <c r="G68" i="98" s="1"/>
  <c r="Q68" i="98"/>
  <c r="E61" i="93"/>
  <c r="C61" i="93"/>
  <c r="B69" i="98" l="1"/>
  <c r="C69" i="98" s="1"/>
  <c r="P69" i="98" s="1"/>
  <c r="K61" i="93"/>
  <c r="F61" i="93"/>
  <c r="P61" i="93"/>
  <c r="Q61" i="93" s="1"/>
  <c r="D61" i="93"/>
  <c r="E69" i="98" l="1"/>
  <c r="F69" i="98" s="1"/>
  <c r="Q69" i="98"/>
  <c r="K69" i="98"/>
  <c r="D69" i="98"/>
  <c r="J61" i="93"/>
  <c r="G61" i="93"/>
  <c r="B63" i="93"/>
  <c r="R61" i="93"/>
  <c r="B70" i="98" l="1"/>
  <c r="J69" i="98"/>
  <c r="G69" i="98"/>
  <c r="R69" i="98"/>
  <c r="E63" i="93"/>
  <c r="C63" i="93"/>
  <c r="E70" i="98" l="1"/>
  <c r="C70" i="98"/>
  <c r="P70" i="98" s="1"/>
  <c r="P63" i="93"/>
  <c r="Q63" i="93" s="1"/>
  <c r="D63" i="93"/>
  <c r="F63" i="93"/>
  <c r="K63" i="93"/>
  <c r="F70" i="98" l="1"/>
  <c r="K70" i="98"/>
  <c r="Q70" i="98"/>
  <c r="D70" i="98"/>
  <c r="R63" i="93"/>
  <c r="B64" i="93"/>
  <c r="J63" i="93"/>
  <c r="G63" i="93"/>
  <c r="B71" i="98" l="1"/>
  <c r="J70" i="98"/>
  <c r="R70" i="98"/>
  <c r="G70" i="98"/>
  <c r="E64" i="93"/>
  <c r="C64" i="93"/>
  <c r="C71" i="98" l="1"/>
  <c r="P71" i="98" s="1"/>
  <c r="E71" i="98"/>
  <c r="P64" i="93"/>
  <c r="Q64" i="93" s="1"/>
  <c r="D64" i="93"/>
  <c r="F64" i="93"/>
  <c r="K64" i="93"/>
  <c r="D71" i="98" l="1"/>
  <c r="B73" i="98"/>
  <c r="R71" i="98"/>
  <c r="J71" i="98"/>
  <c r="F71" i="98"/>
  <c r="G71" i="98" s="1"/>
  <c r="K71" i="98"/>
  <c r="Q71" i="98"/>
  <c r="B65" i="93"/>
  <c r="R64" i="93"/>
  <c r="G64" i="93"/>
  <c r="J64" i="93"/>
  <c r="E73" i="98" l="1"/>
  <c r="C73" i="98"/>
  <c r="P73" i="98" s="1"/>
  <c r="E65" i="93"/>
  <c r="C65" i="93"/>
  <c r="Q73" i="98" l="1"/>
  <c r="D73" i="98"/>
  <c r="K73" i="98"/>
  <c r="F73" i="98"/>
  <c r="P65" i="93"/>
  <c r="Q65" i="93" s="1"/>
  <c r="D65" i="93"/>
  <c r="K65" i="93"/>
  <c r="F65" i="93"/>
  <c r="J73" i="98" l="1"/>
  <c r="R73" i="98"/>
  <c r="G73" i="98"/>
  <c r="B74" i="98"/>
  <c r="R65" i="93"/>
  <c r="J65" i="93"/>
  <c r="G65" i="93"/>
  <c r="B66" i="93"/>
  <c r="E74" i="98" l="1"/>
  <c r="C74" i="98"/>
  <c r="P74" i="98" s="1"/>
  <c r="E66" i="93"/>
  <c r="C66" i="93"/>
  <c r="D74" i="98" l="1"/>
  <c r="Q74" i="98"/>
  <c r="F74" i="98"/>
  <c r="K74" i="98"/>
  <c r="P66" i="93"/>
  <c r="Q66" i="93" s="1"/>
  <c r="D66" i="93"/>
  <c r="K66" i="93"/>
  <c r="F66" i="93"/>
  <c r="B75" i="98" l="1"/>
  <c r="G74" i="98"/>
  <c r="R74" i="98"/>
  <c r="J74" i="98"/>
  <c r="R66" i="93"/>
  <c r="J66" i="93"/>
  <c r="G66" i="93"/>
  <c r="B68" i="93"/>
  <c r="C75" i="98" l="1"/>
  <c r="P75" i="98" s="1"/>
  <c r="E75" i="98"/>
  <c r="E68" i="93"/>
  <c r="C68" i="93"/>
  <c r="D75" i="98" l="1"/>
  <c r="K75" i="98"/>
  <c r="F75" i="98"/>
  <c r="R75" i="98"/>
  <c r="J75" i="98"/>
  <c r="G75" i="98"/>
  <c r="B76" i="98"/>
  <c r="Q75" i="98"/>
  <c r="P68" i="93"/>
  <c r="Q68" i="93" s="1"/>
  <c r="D68" i="93"/>
  <c r="K68" i="93"/>
  <c r="F68" i="93"/>
  <c r="E76" i="98" l="1"/>
  <c r="C76" i="98"/>
  <c r="P76" i="98" s="1"/>
  <c r="B69" i="93"/>
  <c r="G68" i="93"/>
  <c r="R68" i="93"/>
  <c r="J68" i="93"/>
  <c r="F76" i="98" l="1"/>
  <c r="K76" i="98"/>
  <c r="Q76" i="98"/>
  <c r="D76" i="98"/>
  <c r="E69" i="93"/>
  <c r="C69" i="93"/>
  <c r="B78" i="98" l="1"/>
  <c r="R76" i="98"/>
  <c r="J76" i="98"/>
  <c r="G76" i="98"/>
  <c r="P69" i="93"/>
  <c r="Q69" i="93" s="1"/>
  <c r="D69" i="93"/>
  <c r="K69" i="93"/>
  <c r="F69" i="93"/>
  <c r="C78" i="98" l="1"/>
  <c r="P78" i="98" s="1"/>
  <c r="E78" i="98"/>
  <c r="D78" i="98"/>
  <c r="R69" i="93"/>
  <c r="B70" i="93"/>
  <c r="J69" i="93"/>
  <c r="G69" i="93"/>
  <c r="R78" i="98" l="1"/>
  <c r="B79" i="98"/>
  <c r="J78" i="98"/>
  <c r="F78" i="98"/>
  <c r="G78" i="98" s="1"/>
  <c r="K78" i="98"/>
  <c r="Q78" i="98"/>
  <c r="E70" i="93"/>
  <c r="C70" i="93"/>
  <c r="C79" i="98" l="1"/>
  <c r="P79" i="98" s="1"/>
  <c r="E79" i="98"/>
  <c r="P70" i="93"/>
  <c r="Q70" i="93" s="1"/>
  <c r="D70" i="93"/>
  <c r="F70" i="93"/>
  <c r="K70" i="93"/>
  <c r="D79" i="98" l="1"/>
  <c r="B80" i="98"/>
  <c r="R79" i="98"/>
  <c r="J79" i="98"/>
  <c r="F79" i="98"/>
  <c r="G79" i="98" s="1"/>
  <c r="K79" i="98"/>
  <c r="Q79" i="98"/>
  <c r="G70" i="93"/>
  <c r="R70" i="93"/>
  <c r="J70" i="93"/>
  <c r="B71" i="93"/>
  <c r="E80" i="98" l="1"/>
  <c r="C80" i="98"/>
  <c r="P80" i="98" s="1"/>
  <c r="E71" i="93"/>
  <c r="C71" i="93"/>
  <c r="P71" i="93" s="1"/>
  <c r="Q71" i="93" s="1"/>
  <c r="K80" i="98" l="1"/>
  <c r="F80" i="98"/>
  <c r="Q80" i="98"/>
  <c r="D80" i="98"/>
  <c r="D71" i="93"/>
  <c r="F71" i="93"/>
  <c r="K71" i="93"/>
  <c r="B81" i="98" l="1"/>
  <c r="R80" i="98"/>
  <c r="J80" i="98"/>
  <c r="G80" i="98"/>
  <c r="B73" i="93"/>
  <c r="J71" i="93"/>
  <c r="G71" i="93"/>
  <c r="R71" i="93"/>
  <c r="C81" i="98" l="1"/>
  <c r="P81" i="98" s="1"/>
  <c r="E81" i="98"/>
  <c r="E73" i="93"/>
  <c r="C73" i="93"/>
  <c r="Q81" i="98" l="1"/>
  <c r="D81" i="98"/>
  <c r="F81" i="98"/>
  <c r="K81" i="98"/>
  <c r="P73" i="93"/>
  <c r="Q73" i="93" s="1"/>
  <c r="D73" i="93"/>
  <c r="F73" i="93"/>
  <c r="K73" i="93"/>
  <c r="B83" i="98" l="1"/>
  <c r="J81" i="98"/>
  <c r="G81" i="98"/>
  <c r="R81" i="98"/>
  <c r="R73" i="93"/>
  <c r="B74" i="93"/>
  <c r="G73" i="93"/>
  <c r="J73" i="93"/>
  <c r="E83" i="98" l="1"/>
  <c r="C83" i="98"/>
  <c r="P83" i="98" s="1"/>
  <c r="E74" i="93"/>
  <c r="C74" i="93"/>
  <c r="K83" i="98" l="1"/>
  <c r="F83" i="98"/>
  <c r="Q83" i="98"/>
  <c r="D83" i="98"/>
  <c r="P74" i="93"/>
  <c r="Q74" i="93" s="1"/>
  <c r="D74" i="93"/>
  <c r="K74" i="93"/>
  <c r="F74" i="93"/>
  <c r="B84" i="98" l="1"/>
  <c r="J83" i="98"/>
  <c r="G83" i="98"/>
  <c r="R83" i="98"/>
  <c r="G74" i="93"/>
  <c r="B75" i="93"/>
  <c r="R74" i="93"/>
  <c r="J74" i="93"/>
  <c r="E84" i="98" l="1"/>
  <c r="C84" i="98"/>
  <c r="P84" i="98" s="1"/>
  <c r="E75" i="93"/>
  <c r="C75" i="93"/>
  <c r="P75" i="93" s="1"/>
  <c r="Q75" i="93" s="1"/>
  <c r="F84" i="98" l="1"/>
  <c r="K84" i="98"/>
  <c r="Q84" i="98"/>
  <c r="D84" i="98"/>
  <c r="D75" i="93"/>
  <c r="R75" i="93" s="1"/>
  <c r="K75" i="93"/>
  <c r="F75" i="93"/>
  <c r="J84" i="98" l="1"/>
  <c r="B85" i="98"/>
  <c r="R84" i="98"/>
  <c r="G84" i="98"/>
  <c r="B76" i="93"/>
  <c r="C76" i="93" s="1"/>
  <c r="G75" i="93"/>
  <c r="J75" i="93"/>
  <c r="E76" i="93"/>
  <c r="C85" i="98" l="1"/>
  <c r="P85" i="98" s="1"/>
  <c r="E85" i="98"/>
  <c r="P76" i="93"/>
  <c r="Q76" i="93" s="1"/>
  <c r="D76" i="93"/>
  <c r="K76" i="93"/>
  <c r="F76" i="93"/>
  <c r="D85" i="98" l="1"/>
  <c r="K85" i="98"/>
  <c r="F85" i="98"/>
  <c r="Q85" i="98"/>
  <c r="R85" i="98"/>
  <c r="B86" i="98"/>
  <c r="G85" i="98"/>
  <c r="J85" i="98"/>
  <c r="R76" i="93"/>
  <c r="G76" i="93"/>
  <c r="B78" i="93"/>
  <c r="J76" i="93"/>
  <c r="E86" i="98" l="1"/>
  <c r="C86" i="98"/>
  <c r="P86" i="98" s="1"/>
  <c r="E78" i="93"/>
  <c r="C78" i="93"/>
  <c r="F86" i="98" l="1"/>
  <c r="K86" i="98"/>
  <c r="Q86" i="98"/>
  <c r="D86" i="98"/>
  <c r="P78" i="93"/>
  <c r="Q78" i="93" s="1"/>
  <c r="D78" i="93"/>
  <c r="F78" i="93"/>
  <c r="K78" i="93"/>
  <c r="J86" i="98" l="1"/>
  <c r="B88" i="98"/>
  <c r="G86" i="98"/>
  <c r="R86" i="98"/>
  <c r="B79" i="93"/>
  <c r="J78" i="93"/>
  <c r="G78" i="93"/>
  <c r="R78" i="93"/>
  <c r="C88" i="98" l="1"/>
  <c r="P88" i="98" s="1"/>
  <c r="E88" i="98"/>
  <c r="E79" i="93"/>
  <c r="C79" i="93"/>
  <c r="Q88" i="98" l="1"/>
  <c r="K88" i="98"/>
  <c r="F88" i="98"/>
  <c r="D88" i="98"/>
  <c r="P79" i="93"/>
  <c r="Q79" i="93" s="1"/>
  <c r="D79" i="93"/>
  <c r="K79" i="93"/>
  <c r="F79" i="93"/>
  <c r="B89" i="98" l="1"/>
  <c r="R88" i="98"/>
  <c r="J88" i="98"/>
  <c r="G88" i="98"/>
  <c r="G79" i="93"/>
  <c r="B80" i="93"/>
  <c r="J79" i="93"/>
  <c r="R79" i="93"/>
  <c r="C89" i="98" l="1"/>
  <c r="P89" i="98" s="1"/>
  <c r="E89" i="98"/>
  <c r="D89" i="98"/>
  <c r="E80" i="93"/>
  <c r="C80" i="93"/>
  <c r="J89" i="98" l="1"/>
  <c r="B90" i="98"/>
  <c r="R89" i="98"/>
  <c r="K89" i="98"/>
  <c r="F89" i="98"/>
  <c r="G89" i="98" s="1"/>
  <c r="Q89" i="98"/>
  <c r="P80" i="93"/>
  <c r="Q80" i="93" s="1"/>
  <c r="D80" i="93"/>
  <c r="K80" i="93"/>
  <c r="F80" i="93"/>
  <c r="E90" i="98" l="1"/>
  <c r="C90" i="98"/>
  <c r="P90" i="98" s="1"/>
  <c r="B81" i="93"/>
  <c r="G80" i="93"/>
  <c r="R80" i="93"/>
  <c r="J80" i="93"/>
  <c r="F90" i="98" l="1"/>
  <c r="K90" i="98"/>
  <c r="Q90" i="98"/>
  <c r="D90" i="98"/>
  <c r="E81" i="93"/>
  <c r="C81" i="93"/>
  <c r="B91" i="98" l="1"/>
  <c r="G90" i="98"/>
  <c r="J90" i="98"/>
  <c r="R90" i="98"/>
  <c r="P81" i="93"/>
  <c r="Q81" i="93" s="1"/>
  <c r="D81" i="93"/>
  <c r="K81" i="93"/>
  <c r="F81" i="93"/>
  <c r="C91" i="98" l="1"/>
  <c r="P91" i="98" s="1"/>
  <c r="E91" i="98"/>
  <c r="R81" i="93"/>
  <c r="G81" i="93"/>
  <c r="J81" i="93"/>
  <c r="B83" i="93"/>
  <c r="Q91" i="98" l="1"/>
  <c r="K91" i="98"/>
  <c r="F91" i="98"/>
  <c r="D91" i="98"/>
  <c r="E83" i="93"/>
  <c r="C83" i="93"/>
  <c r="P83" i="93" s="1"/>
  <c r="Q83" i="93" s="1"/>
  <c r="J91" i="98" l="1"/>
  <c r="B93" i="98"/>
  <c r="R91" i="98"/>
  <c r="G91" i="98"/>
  <c r="D83" i="93"/>
  <c r="F83" i="93"/>
  <c r="K83" i="93"/>
  <c r="E93" i="98" l="1"/>
  <c r="C93" i="98"/>
  <c r="P93" i="98" s="1"/>
  <c r="R83" i="93"/>
  <c r="J83" i="93"/>
  <c r="B84" i="93"/>
  <c r="G83" i="93"/>
  <c r="F93" i="98" l="1"/>
  <c r="K93" i="98"/>
  <c r="Q93" i="98"/>
  <c r="D93" i="98"/>
  <c r="E84" i="93"/>
  <c r="C84" i="93"/>
  <c r="P84" i="93" s="1"/>
  <c r="Q84" i="93" s="1"/>
  <c r="B94" i="98" l="1"/>
  <c r="R93" i="98"/>
  <c r="J93" i="98"/>
  <c r="G93" i="98"/>
  <c r="D84" i="93"/>
  <c r="K84" i="93"/>
  <c r="F84" i="93"/>
  <c r="C94" i="98" l="1"/>
  <c r="P94" i="98" s="1"/>
  <c r="E94" i="98"/>
  <c r="B85" i="93"/>
  <c r="J84" i="93"/>
  <c r="G84" i="93"/>
  <c r="R84" i="93"/>
  <c r="Q94" i="98" l="1"/>
  <c r="K94" i="98"/>
  <c r="F94" i="98"/>
  <c r="D94" i="98"/>
  <c r="E85" i="93"/>
  <c r="C85" i="93"/>
  <c r="P85" i="93" s="1"/>
  <c r="Q85" i="93" s="1"/>
  <c r="J94" i="98" l="1"/>
  <c r="R94" i="98"/>
  <c r="B95" i="98"/>
  <c r="G94" i="98"/>
  <c r="D85" i="93"/>
  <c r="K85" i="93"/>
  <c r="F85" i="93"/>
  <c r="E95" i="98" l="1"/>
  <c r="C95" i="98"/>
  <c r="P95" i="98" s="1"/>
  <c r="R85" i="93"/>
  <c r="J85" i="93"/>
  <c r="G85" i="93"/>
  <c r="B86" i="93"/>
  <c r="F95" i="98" l="1"/>
  <c r="K95" i="98"/>
  <c r="Q95" i="98"/>
  <c r="D95" i="98"/>
  <c r="E86" i="93"/>
  <c r="C86" i="93"/>
  <c r="P86" i="93" s="1"/>
  <c r="Q86" i="93" s="1"/>
  <c r="B96" i="98" l="1"/>
  <c r="R95" i="98"/>
  <c r="J95" i="98"/>
  <c r="G95" i="98"/>
  <c r="D86" i="93"/>
  <c r="K86" i="93"/>
  <c r="F86" i="93"/>
  <c r="C96" i="98" l="1"/>
  <c r="P96" i="98" s="1"/>
  <c r="E96" i="98"/>
  <c r="B88" i="93"/>
  <c r="J86" i="93"/>
  <c r="G86" i="93"/>
  <c r="R86" i="93"/>
  <c r="Q96" i="98" l="1"/>
  <c r="K96" i="98"/>
  <c r="F96" i="98"/>
  <c r="D96" i="98"/>
  <c r="E88" i="93"/>
  <c r="C88" i="93"/>
  <c r="P88" i="93" s="1"/>
  <c r="Q88" i="93" s="1"/>
  <c r="J96" i="98" l="1"/>
  <c r="B98" i="98"/>
  <c r="R96" i="98"/>
  <c r="G96" i="98"/>
  <c r="D88" i="93"/>
  <c r="J88" i="93" s="1"/>
  <c r="F88" i="93"/>
  <c r="K88" i="93"/>
  <c r="E98" i="98" l="1"/>
  <c r="C98" i="98"/>
  <c r="P98" i="98" s="1"/>
  <c r="B89" i="93"/>
  <c r="E89" i="93" s="1"/>
  <c r="G88" i="93"/>
  <c r="R88" i="93"/>
  <c r="F98" i="98" l="1"/>
  <c r="K98" i="98"/>
  <c r="Q98" i="98"/>
  <c r="D98" i="98"/>
  <c r="C89" i="93"/>
  <c r="P89" i="93" s="1"/>
  <c r="Q89" i="93" s="1"/>
  <c r="K89" i="93"/>
  <c r="F89" i="93"/>
  <c r="B99" i="98" l="1"/>
  <c r="R98" i="98"/>
  <c r="J98" i="98"/>
  <c r="G98" i="98"/>
  <c r="D89" i="93"/>
  <c r="R89" i="93" s="1"/>
  <c r="E99" i="98" l="1"/>
  <c r="C99" i="98"/>
  <c r="P99" i="98" s="1"/>
  <c r="G89" i="93"/>
  <c r="J89" i="93"/>
  <c r="B90" i="93"/>
  <c r="C90" i="93" s="1"/>
  <c r="P90" i="93" s="1"/>
  <c r="Q90" i="93" s="1"/>
  <c r="E90" i="93" l="1"/>
  <c r="F99" i="98"/>
  <c r="K99" i="98"/>
  <c r="Q99" i="98"/>
  <c r="D99" i="98"/>
  <c r="D90" i="93"/>
  <c r="F90" i="93"/>
  <c r="K90" i="93"/>
  <c r="J99" i="98" l="1"/>
  <c r="B100" i="98"/>
  <c r="G99" i="98"/>
  <c r="R99" i="98"/>
  <c r="J90" i="93"/>
  <c r="G90" i="93"/>
  <c r="R90" i="93"/>
  <c r="B91" i="93"/>
  <c r="E100" i="98" l="1"/>
  <c r="C100" i="98"/>
  <c r="P100" i="98" s="1"/>
  <c r="E91" i="93"/>
  <c r="C91" i="93"/>
  <c r="P91" i="93" s="1"/>
  <c r="Q91" i="93" s="1"/>
  <c r="F100" i="98" l="1"/>
  <c r="K100" i="98"/>
  <c r="Q100" i="98"/>
  <c r="D100" i="98"/>
  <c r="D91" i="93"/>
  <c r="K91" i="93"/>
  <c r="F91" i="93"/>
  <c r="B101" i="98" l="1"/>
  <c r="R100" i="98"/>
  <c r="J100" i="98"/>
  <c r="G100" i="98"/>
  <c r="B93" i="93"/>
  <c r="R91" i="93"/>
  <c r="J91" i="93"/>
  <c r="G91" i="93"/>
  <c r="E101" i="98" l="1"/>
  <c r="C101" i="98"/>
  <c r="P101" i="98" s="1"/>
  <c r="E93" i="93"/>
  <c r="C93" i="93"/>
  <c r="P93" i="93" s="1"/>
  <c r="Q93" i="93" s="1"/>
  <c r="K101" i="98" l="1"/>
  <c r="F101" i="98"/>
  <c r="Q101" i="98"/>
  <c r="D101" i="98"/>
  <c r="D93" i="93"/>
  <c r="J93" i="93" s="1"/>
  <c r="K93" i="93"/>
  <c r="F93" i="93"/>
  <c r="J101" i="98" l="1"/>
  <c r="B103" i="98"/>
  <c r="R101" i="98"/>
  <c r="G101" i="98"/>
  <c r="B94" i="93"/>
  <c r="E94" i="93" s="1"/>
  <c r="G93" i="93"/>
  <c r="R93" i="93"/>
  <c r="E103" i="98" l="1"/>
  <c r="C103" i="98"/>
  <c r="P103" i="98" s="1"/>
  <c r="C94" i="93"/>
  <c r="P94" i="93" s="1"/>
  <c r="Q94" i="93" s="1"/>
  <c r="F94" i="93"/>
  <c r="K94" i="93"/>
  <c r="F103" i="98" l="1"/>
  <c r="K103" i="98"/>
  <c r="Q103" i="98"/>
  <c r="D103" i="98"/>
  <c r="D94" i="93"/>
  <c r="G94" i="93" s="1"/>
  <c r="B104" i="98" l="1"/>
  <c r="R103" i="98"/>
  <c r="J103" i="98"/>
  <c r="G103" i="98"/>
  <c r="B95" i="93"/>
  <c r="E95" i="93" s="1"/>
  <c r="J94" i="93"/>
  <c r="R94" i="93"/>
  <c r="C104" i="98" l="1"/>
  <c r="P104" i="98" s="1"/>
  <c r="E104" i="98"/>
  <c r="C95" i="93"/>
  <c r="P95" i="93" s="1"/>
  <c r="Q95" i="93" s="1"/>
  <c r="K95" i="93"/>
  <c r="F95" i="93"/>
  <c r="Q104" i="98" l="1"/>
  <c r="K104" i="98"/>
  <c r="F104" i="98"/>
  <c r="D104" i="98"/>
  <c r="D95" i="93"/>
  <c r="B96" i="93" s="1"/>
  <c r="E96" i="93" s="1"/>
  <c r="J104" i="98" l="1"/>
  <c r="R104" i="98"/>
  <c r="B105" i="98"/>
  <c r="G104" i="98"/>
  <c r="C96" i="93"/>
  <c r="P96" i="93" s="1"/>
  <c r="Q96" i="93" s="1"/>
  <c r="R95" i="93"/>
  <c r="J95" i="93"/>
  <c r="G95" i="93"/>
  <c r="K96" i="93"/>
  <c r="F96" i="93"/>
  <c r="D105" i="98" l="1"/>
  <c r="E105" i="98"/>
  <c r="C105" i="98"/>
  <c r="P105" i="98" s="1"/>
  <c r="D96" i="93"/>
  <c r="B98" i="93" s="1"/>
  <c r="E98" i="93" s="1"/>
  <c r="B106" i="98" l="1"/>
  <c r="R105" i="98"/>
  <c r="J105" i="98"/>
  <c r="Q105" i="98"/>
  <c r="F105" i="98"/>
  <c r="G105" i="98" s="1"/>
  <c r="K105" i="98"/>
  <c r="C98" i="93"/>
  <c r="P98" i="93" s="1"/>
  <c r="Q98" i="93" s="1"/>
  <c r="G96" i="93"/>
  <c r="R96" i="93"/>
  <c r="J96" i="93"/>
  <c r="K98" i="93"/>
  <c r="F98" i="93"/>
  <c r="E106" i="98" l="1"/>
  <c r="C106" i="98"/>
  <c r="P106" i="98" s="1"/>
  <c r="D98" i="93"/>
  <c r="B99" i="93" s="1"/>
  <c r="D106" i="98" l="1"/>
  <c r="Q106" i="98"/>
  <c r="K106" i="98"/>
  <c r="F106" i="98"/>
  <c r="G98" i="93"/>
  <c r="J98" i="93"/>
  <c r="R98" i="93"/>
  <c r="E99" i="93"/>
  <c r="C99" i="93"/>
  <c r="P99" i="93" s="1"/>
  <c r="Q99" i="93" s="1"/>
  <c r="J106" i="98" l="1"/>
  <c r="G106" i="98"/>
  <c r="B108" i="98"/>
  <c r="R106" i="98"/>
  <c r="D99" i="93"/>
  <c r="K99" i="93"/>
  <c r="F99" i="93"/>
  <c r="E108" i="98" l="1"/>
  <c r="C108" i="98"/>
  <c r="P108" i="98" s="1"/>
  <c r="B100" i="93"/>
  <c r="G99" i="93"/>
  <c r="J99" i="93"/>
  <c r="R99" i="93"/>
  <c r="F108" i="98" l="1"/>
  <c r="K108" i="98"/>
  <c r="Q108" i="98"/>
  <c r="D108" i="98"/>
  <c r="E100" i="93"/>
  <c r="C100" i="93"/>
  <c r="P100" i="93" s="1"/>
  <c r="B109" i="98" l="1"/>
  <c r="R108" i="98"/>
  <c r="J108" i="98"/>
  <c r="G108" i="98"/>
  <c r="D100" i="93"/>
  <c r="B101" i="93" s="1"/>
  <c r="R100" i="93"/>
  <c r="Q100" i="93"/>
  <c r="F100" i="93"/>
  <c r="K100" i="93"/>
  <c r="E109" i="98" l="1"/>
  <c r="C109" i="98"/>
  <c r="P109" i="98" s="1"/>
  <c r="J100" i="93"/>
  <c r="G100" i="93"/>
  <c r="E101" i="93"/>
  <c r="C101" i="93"/>
  <c r="P101" i="93" s="1"/>
  <c r="F109" i="98" l="1"/>
  <c r="K109" i="98"/>
  <c r="Q109" i="98"/>
  <c r="D109" i="98"/>
  <c r="D101" i="93"/>
  <c r="B103" i="93" s="1"/>
  <c r="Q101" i="93"/>
  <c r="F101" i="93"/>
  <c r="G101" i="93" s="1"/>
  <c r="K101" i="93"/>
  <c r="J109" i="98" l="1"/>
  <c r="B110" i="98"/>
  <c r="R109" i="98"/>
  <c r="G109" i="98"/>
  <c r="R101" i="93"/>
  <c r="J101" i="93"/>
  <c r="E103" i="93"/>
  <c r="C103" i="93"/>
  <c r="P103" i="93" s="1"/>
  <c r="Q103" i="93" s="1"/>
  <c r="E110" i="98" l="1"/>
  <c r="C110" i="98"/>
  <c r="P110" i="98" s="1"/>
  <c r="D103" i="93"/>
  <c r="B104" i="93" s="1"/>
  <c r="F103" i="93"/>
  <c r="K103" i="93"/>
  <c r="Q110" i="98" l="1"/>
  <c r="F110" i="98"/>
  <c r="K110" i="98"/>
  <c r="D110" i="98"/>
  <c r="G103" i="93"/>
  <c r="J103" i="93"/>
  <c r="R103" i="93"/>
  <c r="E104" i="93"/>
  <c r="C104" i="93"/>
  <c r="P104" i="93" s="1"/>
  <c r="Q104" i="93" s="1"/>
  <c r="B111" i="98" l="1"/>
  <c r="R110" i="98"/>
  <c r="J110" i="98"/>
  <c r="G110" i="98"/>
  <c r="D104" i="93"/>
  <c r="J104" i="93" s="1"/>
  <c r="K104" i="93"/>
  <c r="F104" i="93"/>
  <c r="C111" i="98" l="1"/>
  <c r="P111" i="98" s="1"/>
  <c r="E111" i="98"/>
  <c r="G104" i="93"/>
  <c r="B105" i="93"/>
  <c r="C105" i="93" s="1"/>
  <c r="P105" i="93" s="1"/>
  <c r="Q105" i="93" s="1"/>
  <c r="R104" i="93"/>
  <c r="Q111" i="98" l="1"/>
  <c r="F111" i="98"/>
  <c r="K111" i="98"/>
  <c r="D111" i="98"/>
  <c r="E105" i="93"/>
  <c r="F105" i="93" s="1"/>
  <c r="D105" i="93"/>
  <c r="J105" i="93" s="1"/>
  <c r="J111" i="98" l="1"/>
  <c r="B113" i="98"/>
  <c r="R111" i="98"/>
  <c r="G111" i="98"/>
  <c r="G105" i="93"/>
  <c r="K105" i="93"/>
  <c r="R105" i="93"/>
  <c r="B106" i="93"/>
  <c r="E106" i="93" s="1"/>
  <c r="K106" i="93" s="1"/>
  <c r="E113" i="98" l="1"/>
  <c r="C113" i="98"/>
  <c r="P113" i="98" s="1"/>
  <c r="C106" i="93"/>
  <c r="D106" i="93" s="1"/>
  <c r="B108" i="93" s="1"/>
  <c r="E108" i="93" s="1"/>
  <c r="F106" i="93"/>
  <c r="G106" i="93" s="1"/>
  <c r="P106" i="93"/>
  <c r="Q106" i="93" s="1"/>
  <c r="J106" i="93"/>
  <c r="R106" i="93"/>
  <c r="F113" i="98" l="1"/>
  <c r="K113" i="98"/>
  <c r="Q113" i="98"/>
  <c r="D113" i="98"/>
  <c r="K108" i="93"/>
  <c r="F108" i="93"/>
  <c r="C108" i="93"/>
  <c r="B114" i="98" l="1"/>
  <c r="R113" i="98"/>
  <c r="J113" i="98"/>
  <c r="G113" i="98"/>
  <c r="P108" i="93"/>
  <c r="Q108" i="93" s="1"/>
  <c r="D108" i="93"/>
  <c r="E114" i="98" l="1"/>
  <c r="C114" i="98"/>
  <c r="P114" i="98" s="1"/>
  <c r="G108" i="93"/>
  <c r="J108" i="93"/>
  <c r="B109" i="93"/>
  <c r="E109" i="93" s="1"/>
  <c r="R108" i="93"/>
  <c r="D114" i="98" l="1"/>
  <c r="Q114" i="98"/>
  <c r="K114" i="98"/>
  <c r="F114" i="98"/>
  <c r="F109" i="93"/>
  <c r="K109" i="93"/>
  <c r="C109" i="93"/>
  <c r="J114" i="98" l="1"/>
  <c r="R114" i="98"/>
  <c r="B115" i="98"/>
  <c r="G114" i="98"/>
  <c r="D109" i="93"/>
  <c r="P109" i="93"/>
  <c r="Q109" i="93" s="1"/>
  <c r="E115" i="98" l="1"/>
  <c r="C115" i="98"/>
  <c r="P115" i="98" s="1"/>
  <c r="G109" i="93"/>
  <c r="J109" i="93"/>
  <c r="B110" i="93"/>
  <c r="E110" i="93" s="1"/>
  <c r="R109" i="93"/>
  <c r="Q115" i="98" l="1"/>
  <c r="F115" i="98"/>
  <c r="K115" i="98"/>
  <c r="D115" i="98"/>
  <c r="K110" i="93"/>
  <c r="F110" i="93"/>
  <c r="C110" i="93"/>
  <c r="P110" i="93" s="1"/>
  <c r="Q110" i="93" s="1"/>
  <c r="B116" i="98" l="1"/>
  <c r="R115" i="98"/>
  <c r="J115" i="98"/>
  <c r="G115" i="98"/>
  <c r="D110" i="93"/>
  <c r="E116" i="98" l="1"/>
  <c r="C116" i="98"/>
  <c r="P116" i="98" s="1"/>
  <c r="J110" i="93"/>
  <c r="G110" i="93"/>
  <c r="R110" i="93"/>
  <c r="B111" i="93"/>
  <c r="E111" i="93" s="1"/>
  <c r="D116" i="98" l="1"/>
  <c r="Q116" i="98"/>
  <c r="K116" i="98"/>
  <c r="F116" i="98"/>
  <c r="F111" i="93"/>
  <c r="K111" i="93"/>
  <c r="C111" i="93"/>
  <c r="P111" i="93" s="1"/>
  <c r="Q111" i="93" s="1"/>
  <c r="J116" i="98" l="1"/>
  <c r="G116" i="98"/>
  <c r="B118" i="98"/>
  <c r="R116" i="98"/>
  <c r="D111" i="93"/>
  <c r="E118" i="98" l="1"/>
  <c r="C118" i="98"/>
  <c r="P118" i="98" s="1"/>
  <c r="J111" i="93"/>
  <c r="G111" i="93"/>
  <c r="R111" i="93"/>
  <c r="B113" i="93"/>
  <c r="E113" i="93" s="1"/>
  <c r="F118" i="98" l="1"/>
  <c r="K118" i="98"/>
  <c r="Q118" i="98"/>
  <c r="D118" i="98"/>
  <c r="F113" i="93"/>
  <c r="K113" i="93"/>
  <c r="C113" i="93"/>
  <c r="P113" i="93" s="1"/>
  <c r="Q113" i="93" s="1"/>
  <c r="B119" i="98" l="1"/>
  <c r="R118" i="98"/>
  <c r="J118" i="98"/>
  <c r="G118" i="98"/>
  <c r="D113" i="93"/>
  <c r="R113" i="93" s="1"/>
  <c r="E119" i="98" l="1"/>
  <c r="C119" i="98"/>
  <c r="P119" i="98" s="1"/>
  <c r="B114" i="93"/>
  <c r="E114" i="93" s="1"/>
  <c r="F114" i="93" s="1"/>
  <c r="G113" i="93"/>
  <c r="J113" i="93"/>
  <c r="C114" i="93"/>
  <c r="P114" i="93" s="1"/>
  <c r="Q114" i="93" s="1"/>
  <c r="Q119" i="98" l="1"/>
  <c r="D119" i="98"/>
  <c r="F119" i="98"/>
  <c r="K119" i="98"/>
  <c r="K114" i="93"/>
  <c r="D114" i="93"/>
  <c r="J119" i="98" l="1"/>
  <c r="B120" i="98"/>
  <c r="R119" i="98"/>
  <c r="G119" i="98"/>
  <c r="J114" i="93"/>
  <c r="G114" i="93"/>
  <c r="R114" i="93"/>
  <c r="B115" i="93"/>
  <c r="E115" i="93" s="1"/>
  <c r="E120" i="98" l="1"/>
  <c r="C120" i="98"/>
  <c r="P120" i="98" s="1"/>
  <c r="K115" i="93"/>
  <c r="F115" i="93"/>
  <c r="C115" i="93"/>
  <c r="F120" i="98" l="1"/>
  <c r="K120" i="98"/>
  <c r="Q120" i="98"/>
  <c r="D120" i="98"/>
  <c r="P115" i="93"/>
  <c r="Q115" i="93" s="1"/>
  <c r="D115" i="93"/>
  <c r="B121" i="98" l="1"/>
  <c r="R120" i="98"/>
  <c r="G120" i="98"/>
  <c r="J120" i="98"/>
  <c r="G115" i="93"/>
  <c r="J115" i="93"/>
  <c r="B116" i="93"/>
  <c r="E116" i="93" s="1"/>
  <c r="R115" i="93"/>
  <c r="C121" i="98" l="1"/>
  <c r="P121" i="98" s="1"/>
  <c r="E121" i="98"/>
  <c r="K116" i="93"/>
  <c r="F116" i="93"/>
  <c r="C116" i="93"/>
  <c r="P116" i="93" s="1"/>
  <c r="Q116" i="93" s="1"/>
  <c r="Q121" i="98" l="1"/>
  <c r="K121" i="98"/>
  <c r="F121" i="98"/>
  <c r="D121" i="98"/>
  <c r="D116" i="93"/>
  <c r="B118" i="93" s="1"/>
  <c r="E118" i="93" s="1"/>
  <c r="J121" i="98" l="1"/>
  <c r="B123" i="98"/>
  <c r="R121" i="98"/>
  <c r="G121" i="98"/>
  <c r="R116" i="93"/>
  <c r="G116" i="93"/>
  <c r="J116" i="93"/>
  <c r="C118" i="93"/>
  <c r="P118" i="93" s="1"/>
  <c r="Q118" i="93" s="1"/>
  <c r="F118" i="93"/>
  <c r="K118" i="93"/>
  <c r="E123" i="98" l="1"/>
  <c r="C123" i="98"/>
  <c r="P123" i="98" s="1"/>
  <c r="D118" i="93"/>
  <c r="B119" i="93" s="1"/>
  <c r="E119" i="93" s="1"/>
  <c r="J118" i="93"/>
  <c r="R118" i="93"/>
  <c r="G118" i="93" l="1"/>
  <c r="Q123" i="98"/>
  <c r="F123" i="98"/>
  <c r="K123" i="98"/>
  <c r="D123" i="98"/>
  <c r="F119" i="93"/>
  <c r="K119" i="93"/>
  <c r="C119" i="93"/>
  <c r="P119" i="93" s="1"/>
  <c r="B124" i="98" l="1"/>
  <c r="R123" i="98"/>
  <c r="J123" i="98"/>
  <c r="G123" i="98"/>
  <c r="D119" i="93"/>
  <c r="Q119" i="93"/>
  <c r="C124" i="98" l="1"/>
  <c r="P124" i="98" s="1"/>
  <c r="E124" i="98"/>
  <c r="J119" i="93"/>
  <c r="G119" i="93"/>
  <c r="R119" i="93"/>
  <c r="B120" i="93"/>
  <c r="E120" i="93" s="1"/>
  <c r="K124" i="98" l="1"/>
  <c r="F124" i="98"/>
  <c r="Q124" i="98"/>
  <c r="D124" i="98"/>
  <c r="K120" i="93"/>
  <c r="F120" i="93"/>
  <c r="C120" i="93"/>
  <c r="P120" i="93" s="1"/>
  <c r="J124" i="98" l="1"/>
  <c r="R124" i="98"/>
  <c r="B125" i="98"/>
  <c r="G124" i="98"/>
  <c r="D120" i="93"/>
  <c r="Q120" i="93"/>
  <c r="E125" i="98" l="1"/>
  <c r="C125" i="98"/>
  <c r="P125" i="98" s="1"/>
  <c r="J120" i="93"/>
  <c r="G120" i="93"/>
  <c r="B121" i="93"/>
  <c r="E121" i="93" s="1"/>
  <c r="R120" i="93"/>
  <c r="Q125" i="98" l="1"/>
  <c r="F125" i="98"/>
  <c r="K125" i="98"/>
  <c r="D125" i="98"/>
  <c r="C121" i="93"/>
  <c r="P121" i="93" s="1"/>
  <c r="Q121" i="93" s="1"/>
  <c r="K121" i="93"/>
  <c r="F121" i="93"/>
  <c r="B126" i="98" l="1"/>
  <c r="R125" i="98"/>
  <c r="J125" i="98"/>
  <c r="G125" i="98"/>
  <c r="D121" i="93"/>
  <c r="J121" i="93" s="1"/>
  <c r="E126" i="98" l="1"/>
  <c r="C126" i="98"/>
  <c r="P126" i="98" s="1"/>
  <c r="B123" i="93"/>
  <c r="E123" i="93" s="1"/>
  <c r="K123" i="93" s="1"/>
  <c r="R121" i="93"/>
  <c r="G121" i="93"/>
  <c r="C123" i="93"/>
  <c r="P123" i="93" s="1"/>
  <c r="Q123" i="93" s="1"/>
  <c r="Q126" i="98" l="1"/>
  <c r="D126" i="98"/>
  <c r="K126" i="98"/>
  <c r="F126" i="98"/>
  <c r="F123" i="93"/>
  <c r="D123" i="93"/>
  <c r="J126" i="98" l="1"/>
  <c r="G126" i="98"/>
  <c r="R126" i="98"/>
  <c r="B128" i="98"/>
  <c r="G123" i="93"/>
  <c r="J123" i="93"/>
  <c r="R123" i="93"/>
  <c r="B124" i="93"/>
  <c r="E124" i="93" s="1"/>
  <c r="E128" i="98" l="1"/>
  <c r="C128" i="98"/>
  <c r="P128" i="98" s="1"/>
  <c r="K124" i="93"/>
  <c r="F124" i="93"/>
  <c r="C124" i="93"/>
  <c r="P124" i="93" s="1"/>
  <c r="Q124" i="93" s="1"/>
  <c r="Q128" i="98" l="1"/>
  <c r="F128" i="98"/>
  <c r="K128" i="98"/>
  <c r="D128" i="98"/>
  <c r="D124" i="93"/>
  <c r="B125" i="93" s="1"/>
  <c r="E125" i="93" s="1"/>
  <c r="B129" i="98" l="1"/>
  <c r="R128" i="98"/>
  <c r="J128" i="98"/>
  <c r="G128" i="98"/>
  <c r="K125" i="93"/>
  <c r="F125" i="93"/>
  <c r="R124" i="93"/>
  <c r="G124" i="93"/>
  <c r="J124" i="93"/>
  <c r="C125" i="93"/>
  <c r="P125" i="93" s="1"/>
  <c r="Q125" i="93" s="1"/>
  <c r="E129" i="98" l="1"/>
  <c r="C129" i="98"/>
  <c r="P129" i="98" s="1"/>
  <c r="D125" i="93"/>
  <c r="Q129" i="98" l="1"/>
  <c r="D129" i="98"/>
  <c r="F129" i="98"/>
  <c r="K129" i="98"/>
  <c r="J125" i="93"/>
  <c r="G125" i="93"/>
  <c r="R125" i="93"/>
  <c r="B126" i="93"/>
  <c r="E126" i="93" s="1"/>
  <c r="J129" i="98" l="1"/>
  <c r="B130" i="98"/>
  <c r="G129" i="98"/>
  <c r="R129" i="98"/>
  <c r="K126" i="93"/>
  <c r="F126" i="93"/>
  <c r="C126" i="93"/>
  <c r="P126" i="93" s="1"/>
  <c r="Q126" i="93" s="1"/>
  <c r="E130" i="98" l="1"/>
  <c r="C130" i="98"/>
  <c r="P130" i="98" s="1"/>
  <c r="D126" i="93"/>
  <c r="R126" i="93" s="1"/>
  <c r="Q130" i="98" l="1"/>
  <c r="F130" i="98"/>
  <c r="K130" i="98"/>
  <c r="D130" i="98"/>
  <c r="J126" i="93"/>
  <c r="G126" i="93"/>
  <c r="B128" i="93"/>
  <c r="E128" i="93" s="1"/>
  <c r="B131" i="98" l="1"/>
  <c r="R130" i="98"/>
  <c r="J130" i="98"/>
  <c r="G130" i="98"/>
  <c r="C128" i="93"/>
  <c r="P128" i="93" s="1"/>
  <c r="Q128" i="93" s="1"/>
  <c r="K128" i="93"/>
  <c r="F128" i="93"/>
  <c r="C131" i="98" l="1"/>
  <c r="P131" i="98" s="1"/>
  <c r="E131" i="98"/>
  <c r="D128" i="93"/>
  <c r="R128" i="93" s="1"/>
  <c r="K131" i="98" l="1"/>
  <c r="F131" i="98"/>
  <c r="Q131" i="98"/>
  <c r="D131" i="98"/>
  <c r="B129" i="93"/>
  <c r="E129" i="93" s="1"/>
  <c r="K129" i="93" s="1"/>
  <c r="J128" i="93"/>
  <c r="G128" i="93"/>
  <c r="J131" i="98" l="1"/>
  <c r="B133" i="98"/>
  <c r="R131" i="98"/>
  <c r="G131" i="98"/>
  <c r="F129" i="93"/>
  <c r="C129" i="93"/>
  <c r="P129" i="93" s="1"/>
  <c r="Q129" i="93" s="1"/>
  <c r="E133" i="98" l="1"/>
  <c r="C133" i="98"/>
  <c r="P133" i="98" s="1"/>
  <c r="D129" i="93"/>
  <c r="R129" i="93" s="1"/>
  <c r="J129" i="93"/>
  <c r="G129" i="93"/>
  <c r="B130" i="93"/>
  <c r="E130" i="93" s="1"/>
  <c r="F133" i="98" l="1"/>
  <c r="K133" i="98"/>
  <c r="Q133" i="98"/>
  <c r="D133" i="98"/>
  <c r="C130" i="93"/>
  <c r="P130" i="93" s="1"/>
  <c r="Q130" i="93" s="1"/>
  <c r="K130" i="93"/>
  <c r="F130" i="93"/>
  <c r="B134" i="98" l="1"/>
  <c r="R133" i="98"/>
  <c r="G133" i="98"/>
  <c r="J133" i="98"/>
  <c r="D130" i="93"/>
  <c r="J130" i="93" s="1"/>
  <c r="E134" i="98" l="1"/>
  <c r="C134" i="98"/>
  <c r="P134" i="98" s="1"/>
  <c r="B131" i="93"/>
  <c r="E131" i="93" s="1"/>
  <c r="R130" i="93"/>
  <c r="G130" i="93"/>
  <c r="K131" i="93"/>
  <c r="F131" i="93"/>
  <c r="Q134" i="98" l="1"/>
  <c r="D134" i="98"/>
  <c r="C131" i="93"/>
  <c r="P131" i="93" s="1"/>
  <c r="Q131" i="93" s="1"/>
  <c r="K134" i="98"/>
  <c r="F134" i="98"/>
  <c r="D131" i="93"/>
  <c r="R131" i="93" s="1"/>
  <c r="J134" i="98" l="1"/>
  <c r="R134" i="98"/>
  <c r="G134" i="98"/>
  <c r="B135" i="98"/>
  <c r="J131" i="93"/>
  <c r="G131" i="93"/>
  <c r="B133" i="93"/>
  <c r="E133" i="93" s="1"/>
  <c r="E135" i="98" l="1"/>
  <c r="C135" i="98"/>
  <c r="P135" i="98" s="1"/>
  <c r="F133" i="93"/>
  <c r="K133" i="93"/>
  <c r="C133" i="93"/>
  <c r="P133" i="93" s="1"/>
  <c r="Q133" i="93" s="1"/>
  <c r="F135" i="98" l="1"/>
  <c r="K135" i="98"/>
  <c r="Q135" i="98"/>
  <c r="D135" i="98"/>
  <c r="D133" i="93"/>
  <c r="B136" i="98" l="1"/>
  <c r="R135" i="98"/>
  <c r="J135" i="98"/>
  <c r="G135" i="98"/>
  <c r="G133" i="93"/>
  <c r="J133" i="93"/>
  <c r="B134" i="93"/>
  <c r="E134" i="93" s="1"/>
  <c r="R133" i="93"/>
  <c r="C136" i="98" l="1"/>
  <c r="P136" i="98" s="1"/>
  <c r="E136" i="98"/>
  <c r="K134" i="93"/>
  <c r="F134" i="93"/>
  <c r="C134" i="93"/>
  <c r="P134" i="93" s="1"/>
  <c r="Q134" i="93" s="1"/>
  <c r="D136" i="98" l="1"/>
  <c r="K136" i="98"/>
  <c r="F136" i="98"/>
  <c r="J136" i="98"/>
  <c r="G136" i="98"/>
  <c r="B138" i="98"/>
  <c r="R136" i="98"/>
  <c r="Q136" i="98"/>
  <c r="D134" i="93"/>
  <c r="J134" i="93" s="1"/>
  <c r="G134" i="93"/>
  <c r="E138" i="98" l="1"/>
  <c r="C138" i="98"/>
  <c r="P138" i="98" s="1"/>
  <c r="R134" i="93"/>
  <c r="B135" i="93"/>
  <c r="E135" i="93" s="1"/>
  <c r="F138" i="98" l="1"/>
  <c r="K138" i="98"/>
  <c r="Q138" i="98"/>
  <c r="D138" i="98"/>
  <c r="K135" i="93"/>
  <c r="F135" i="93"/>
  <c r="C135" i="93"/>
  <c r="P135" i="93" s="1"/>
  <c r="Q135" i="93" s="1"/>
  <c r="B139" i="98" l="1"/>
  <c r="R138" i="98"/>
  <c r="J138" i="98"/>
  <c r="G138" i="98"/>
  <c r="D135" i="93"/>
  <c r="E139" i="98" l="1"/>
  <c r="C139" i="98"/>
  <c r="P139" i="98" s="1"/>
  <c r="R135" i="93"/>
  <c r="J135" i="93"/>
  <c r="G135" i="93"/>
  <c r="B136" i="93"/>
  <c r="E136" i="93" s="1"/>
  <c r="D139" i="98" l="1"/>
  <c r="Q139" i="98"/>
  <c r="F139" i="98"/>
  <c r="K139" i="98"/>
  <c r="F136" i="93"/>
  <c r="K136" i="93"/>
  <c r="C136" i="93"/>
  <c r="P136" i="93" s="1"/>
  <c r="Q136" i="93" s="1"/>
  <c r="J139" i="98" l="1"/>
  <c r="B140" i="98"/>
  <c r="R139" i="98"/>
  <c r="G139" i="98"/>
  <c r="D136" i="93"/>
  <c r="E140" i="98" l="1"/>
  <c r="C140" i="98"/>
  <c r="P140" i="98" s="1"/>
  <c r="J136" i="93"/>
  <c r="G136" i="93"/>
  <c r="R136" i="93"/>
  <c r="B138" i="93"/>
  <c r="E138" i="93" s="1"/>
  <c r="F140" i="98" l="1"/>
  <c r="K140" i="98"/>
  <c r="Q140" i="98"/>
  <c r="D140" i="98"/>
  <c r="K138" i="93"/>
  <c r="F138" i="93"/>
  <c r="C138" i="93"/>
  <c r="P138" i="93" s="1"/>
  <c r="Q138" i="93" s="1"/>
  <c r="B141" i="98" l="1"/>
  <c r="R140" i="98"/>
  <c r="J140" i="98"/>
  <c r="G140" i="98"/>
  <c r="D138" i="93"/>
  <c r="C141" i="98" l="1"/>
  <c r="P141" i="98" s="1"/>
  <c r="E141" i="98"/>
  <c r="G138" i="93"/>
  <c r="J138" i="93"/>
  <c r="R138" i="93"/>
  <c r="B139" i="93"/>
  <c r="E139" i="93" s="1"/>
  <c r="Q141" i="98" l="1"/>
  <c r="F141" i="98"/>
  <c r="K141" i="98"/>
  <c r="D141" i="98"/>
  <c r="F139" i="93"/>
  <c r="K139" i="93"/>
  <c r="C139" i="93"/>
  <c r="P139" i="93" s="1"/>
  <c r="Q139" i="93" s="1"/>
  <c r="J141" i="98" l="1"/>
  <c r="B143" i="98"/>
  <c r="R141" i="98"/>
  <c r="G141" i="98"/>
  <c r="D139" i="93"/>
  <c r="E143" i="98" l="1"/>
  <c r="C143" i="98"/>
  <c r="P143" i="98" s="1"/>
  <c r="J139" i="93"/>
  <c r="G139" i="93"/>
  <c r="R139" i="93"/>
  <c r="B140" i="93"/>
  <c r="E140" i="93" s="1"/>
  <c r="Q143" i="98" l="1"/>
  <c r="F143" i="98"/>
  <c r="K143" i="98"/>
  <c r="D143" i="98"/>
  <c r="K140" i="93"/>
  <c r="F140" i="93"/>
  <c r="C140" i="93"/>
  <c r="D140" i="93" s="1"/>
  <c r="B144" i="98" l="1"/>
  <c r="R143" i="98"/>
  <c r="J143" i="98"/>
  <c r="G143" i="98"/>
  <c r="J140" i="93"/>
  <c r="G140" i="93"/>
  <c r="P140" i="93"/>
  <c r="Q140" i="93" s="1"/>
  <c r="E144" i="98" l="1"/>
  <c r="C144" i="98"/>
  <c r="P144" i="98" s="1"/>
  <c r="R140" i="93"/>
  <c r="B141" i="93"/>
  <c r="E141" i="93" s="1"/>
  <c r="Q144" i="98" l="1"/>
  <c r="D144" i="98"/>
  <c r="K144" i="98"/>
  <c r="F144" i="98"/>
  <c r="K141" i="93"/>
  <c r="F141" i="93"/>
  <c r="C141" i="93"/>
  <c r="P141" i="93" s="1"/>
  <c r="Q141" i="93" s="1"/>
  <c r="J144" i="98" l="1"/>
  <c r="R144" i="98"/>
  <c r="B145" i="98"/>
  <c r="G144" i="98"/>
  <c r="D141" i="93"/>
  <c r="R141" i="93" s="1"/>
  <c r="E145" i="98" l="1"/>
  <c r="C145" i="98"/>
  <c r="P145" i="98" s="1"/>
  <c r="B143" i="93"/>
  <c r="E143" i="93" s="1"/>
  <c r="K143" i="93" s="1"/>
  <c r="J141" i="93"/>
  <c r="G141" i="93"/>
  <c r="D145" i="98" l="1"/>
  <c r="Q145" i="98"/>
  <c r="F145" i="98"/>
  <c r="K145" i="98"/>
  <c r="C143" i="93"/>
  <c r="D143" i="93" s="1"/>
  <c r="J143" i="93" s="1"/>
  <c r="F143" i="93"/>
  <c r="B146" i="98" l="1"/>
  <c r="R145" i="98"/>
  <c r="G145" i="98"/>
  <c r="J145" i="98"/>
  <c r="P143" i="93"/>
  <c r="Q143" i="93" s="1"/>
  <c r="G143" i="93"/>
  <c r="R143" i="93"/>
  <c r="B144" i="93"/>
  <c r="E144" i="93" s="1"/>
  <c r="C146" i="98" l="1"/>
  <c r="P146" i="98" s="1"/>
  <c r="E146" i="98"/>
  <c r="K144" i="93"/>
  <c r="F144" i="93"/>
  <c r="C144" i="93"/>
  <c r="P144" i="93" s="1"/>
  <c r="Q144" i="93" s="1"/>
  <c r="D146" i="98" l="1"/>
  <c r="J146" i="98"/>
  <c r="B148" i="98"/>
  <c r="R146" i="98"/>
  <c r="K146" i="98"/>
  <c r="F146" i="98"/>
  <c r="G146" i="98" s="1"/>
  <c r="Q146" i="98"/>
  <c r="D144" i="93"/>
  <c r="E148" i="98" l="1"/>
  <c r="C148" i="98"/>
  <c r="P148" i="98" s="1"/>
  <c r="J144" i="93"/>
  <c r="G144" i="93"/>
  <c r="R144" i="93"/>
  <c r="B145" i="93"/>
  <c r="E145" i="93" s="1"/>
  <c r="D148" i="98" l="1"/>
  <c r="Q148" i="98"/>
  <c r="F148" i="98"/>
  <c r="K148" i="98"/>
  <c r="F145" i="93"/>
  <c r="K145" i="93"/>
  <c r="C145" i="93"/>
  <c r="D145" i="93" s="1"/>
  <c r="B149" i="98" l="1"/>
  <c r="R148" i="98"/>
  <c r="G148" i="98"/>
  <c r="J148" i="98"/>
  <c r="J145" i="93"/>
  <c r="G145" i="93"/>
  <c r="P145" i="93"/>
  <c r="Q145" i="93" s="1"/>
  <c r="B146" i="93"/>
  <c r="E146" i="93" s="1"/>
  <c r="R145" i="93"/>
  <c r="C149" i="98" l="1"/>
  <c r="P149" i="98" s="1"/>
  <c r="E149" i="98"/>
  <c r="K146" i="93"/>
  <c r="F146" i="93"/>
  <c r="C146" i="93"/>
  <c r="D146" i="93" s="1"/>
  <c r="Q149" i="98" l="1"/>
  <c r="K149" i="98"/>
  <c r="F149" i="98"/>
  <c r="D149" i="98"/>
  <c r="J146" i="93"/>
  <c r="G146" i="93"/>
  <c r="P146" i="93"/>
  <c r="Q146" i="93" s="1"/>
  <c r="B148" i="93"/>
  <c r="E148" i="93" s="1"/>
  <c r="J149" i="98" l="1"/>
  <c r="B150" i="98"/>
  <c r="G149" i="98"/>
  <c r="R149" i="98"/>
  <c r="K148" i="93"/>
  <c r="F148" i="93"/>
  <c r="R146" i="93"/>
  <c r="C148" i="93"/>
  <c r="P148" i="93" s="1"/>
  <c r="Q148" i="93" s="1"/>
  <c r="E150" i="98" l="1"/>
  <c r="C150" i="98"/>
  <c r="P150" i="98" s="1"/>
  <c r="D148" i="93"/>
  <c r="D150" i="98" l="1"/>
  <c r="Q150" i="98"/>
  <c r="F150" i="98"/>
  <c r="K150" i="98"/>
  <c r="G148" i="93"/>
  <c r="J148" i="93"/>
  <c r="R148" i="93"/>
  <c r="B149" i="93"/>
  <c r="E149" i="93" s="1"/>
  <c r="B151" i="98" l="1"/>
  <c r="R150" i="98"/>
  <c r="J150" i="98"/>
  <c r="G150" i="98"/>
  <c r="F149" i="93"/>
  <c r="K149" i="93"/>
  <c r="C149" i="93"/>
  <c r="P149" i="93" s="1"/>
  <c r="Q149" i="93" s="1"/>
  <c r="E151" i="98" l="1"/>
  <c r="C151" i="98"/>
  <c r="P151" i="98" s="1"/>
  <c r="D149" i="93"/>
  <c r="D151" i="98" l="1"/>
  <c r="Q151" i="98"/>
  <c r="K151" i="98"/>
  <c r="F151" i="98"/>
  <c r="G149" i="93"/>
  <c r="J149" i="93"/>
  <c r="B150" i="93"/>
  <c r="E150" i="93" s="1"/>
  <c r="R149" i="93"/>
  <c r="J151" i="98" l="1"/>
  <c r="G151" i="98"/>
  <c r="B153" i="98"/>
  <c r="R151" i="98"/>
  <c r="K150" i="93"/>
  <c r="F150" i="93"/>
  <c r="C150" i="93"/>
  <c r="P150" i="93" s="1"/>
  <c r="Q150" i="93" s="1"/>
  <c r="E153" i="98" l="1"/>
  <c r="C153" i="98"/>
  <c r="P153" i="98" s="1"/>
  <c r="D150" i="93"/>
  <c r="D153" i="98" l="1"/>
  <c r="Q153" i="98"/>
  <c r="F153" i="98"/>
  <c r="K153" i="98"/>
  <c r="J150" i="93"/>
  <c r="G150" i="93"/>
  <c r="R150" i="93"/>
  <c r="B151" i="93"/>
  <c r="E151" i="93" s="1"/>
  <c r="B154" i="98" l="1"/>
  <c r="R153" i="98"/>
  <c r="J153" i="98"/>
  <c r="G153" i="98"/>
  <c r="F151" i="93"/>
  <c r="K151" i="93"/>
  <c r="C151" i="93"/>
  <c r="P151" i="93" s="1"/>
  <c r="Q151" i="93" s="1"/>
  <c r="E154" i="98" l="1"/>
  <c r="C154" i="98"/>
  <c r="P154" i="98" s="1"/>
  <c r="D151" i="93"/>
  <c r="B153" i="93" s="1"/>
  <c r="E153" i="93" s="1"/>
  <c r="D154" i="98" l="1"/>
  <c r="Q154" i="98"/>
  <c r="K154" i="98"/>
  <c r="F154" i="98"/>
  <c r="F153" i="93"/>
  <c r="K153" i="93"/>
  <c r="J151" i="93"/>
  <c r="G151" i="93"/>
  <c r="R151" i="93"/>
  <c r="C153" i="93"/>
  <c r="D153" i="93" s="1"/>
  <c r="J154" i="98" l="1"/>
  <c r="G154" i="98"/>
  <c r="B155" i="98"/>
  <c r="R154" i="98"/>
  <c r="J153" i="93"/>
  <c r="G153" i="93"/>
  <c r="P153" i="93"/>
  <c r="Q153" i="93" s="1"/>
  <c r="B154" i="93"/>
  <c r="E154" i="93" s="1"/>
  <c r="R153" i="93"/>
  <c r="E155" i="98" l="1"/>
  <c r="C155" i="98"/>
  <c r="P155" i="98" s="1"/>
  <c r="K154" i="93"/>
  <c r="F154" i="93"/>
  <c r="C154" i="93"/>
  <c r="P154" i="93" s="1"/>
  <c r="Q154" i="93" s="1"/>
  <c r="D155" i="98" l="1"/>
  <c r="Q155" i="98"/>
  <c r="F155" i="98"/>
  <c r="K155" i="98"/>
  <c r="D154" i="93"/>
  <c r="B156" i="98" l="1"/>
  <c r="R155" i="98"/>
  <c r="J155" i="98"/>
  <c r="G155" i="98"/>
  <c r="J154" i="93"/>
  <c r="G154" i="93"/>
  <c r="B155" i="93"/>
  <c r="E155" i="93" s="1"/>
  <c r="R154" i="93"/>
  <c r="E156" i="98" l="1"/>
  <c r="C156" i="98"/>
  <c r="P156" i="98" s="1"/>
  <c r="F155" i="93"/>
  <c r="K155" i="93"/>
  <c r="C155" i="93"/>
  <c r="P155" i="93" s="1"/>
  <c r="Q155" i="93" s="1"/>
  <c r="D156" i="98" l="1"/>
  <c r="Q156" i="98"/>
  <c r="J156" i="98"/>
  <c r="R156" i="98"/>
  <c r="B158" i="98"/>
  <c r="K156" i="98"/>
  <c r="F156" i="98"/>
  <c r="G156" i="98" s="1"/>
  <c r="D155" i="93"/>
  <c r="E158" i="98" l="1"/>
  <c r="C158" i="98"/>
  <c r="P158" i="98" s="1"/>
  <c r="G155" i="93"/>
  <c r="J155" i="93"/>
  <c r="R155" i="93"/>
  <c r="B156" i="93"/>
  <c r="E156" i="93" s="1"/>
  <c r="Q158" i="98" l="1"/>
  <c r="D158" i="98"/>
  <c r="F158" i="98"/>
  <c r="K158" i="98"/>
  <c r="K156" i="93"/>
  <c r="F156" i="93"/>
  <c r="C156" i="93"/>
  <c r="P156" i="93" s="1"/>
  <c r="Q156" i="93" s="1"/>
  <c r="B159" i="98" l="1"/>
  <c r="R158" i="98"/>
  <c r="J158" i="98"/>
  <c r="G158" i="98"/>
  <c r="D156" i="93"/>
  <c r="R156" i="93" s="1"/>
  <c r="E159" i="98" l="1"/>
  <c r="C159" i="98"/>
  <c r="P159" i="98" s="1"/>
  <c r="J156" i="93"/>
  <c r="G156" i="93"/>
  <c r="B158" i="93"/>
  <c r="E158" i="93" s="1"/>
  <c r="D159" i="98" l="1"/>
  <c r="Q159" i="98"/>
  <c r="K159" i="98"/>
  <c r="F159" i="98"/>
  <c r="C158" i="93"/>
  <c r="P158" i="93" s="1"/>
  <c r="Q158" i="93" s="1"/>
  <c r="K158" i="93"/>
  <c r="F158" i="93"/>
  <c r="J159" i="98" l="1"/>
  <c r="R159" i="98"/>
  <c r="G159" i="98"/>
  <c r="B160" i="98"/>
  <c r="D158" i="93"/>
  <c r="R158" i="93" s="1"/>
  <c r="B159" i="93"/>
  <c r="E159" i="93" s="1"/>
  <c r="E160" i="98" l="1"/>
  <c r="C160" i="98"/>
  <c r="P160" i="98" s="1"/>
  <c r="J158" i="93"/>
  <c r="G158" i="93"/>
  <c r="F159" i="93"/>
  <c r="K159" i="93"/>
  <c r="C159" i="93"/>
  <c r="P159" i="93" s="1"/>
  <c r="Q159" i="93" s="1"/>
  <c r="D160" i="98" l="1"/>
  <c r="Q160" i="98"/>
  <c r="F160" i="98"/>
  <c r="K160" i="98"/>
  <c r="D159" i="93"/>
  <c r="B160" i="93" s="1"/>
  <c r="E160" i="93" s="1"/>
  <c r="B161" i="98" l="1"/>
  <c r="R160" i="98"/>
  <c r="J160" i="98"/>
  <c r="G160" i="98"/>
  <c r="K160" i="93"/>
  <c r="F160" i="93"/>
  <c r="G159" i="93"/>
  <c r="J159" i="93"/>
  <c r="R159" i="93"/>
  <c r="C160" i="93"/>
  <c r="P160" i="93" s="1"/>
  <c r="Q160" i="93" s="1"/>
  <c r="C161" i="98" l="1"/>
  <c r="P161" i="98" s="1"/>
  <c r="E161" i="98"/>
  <c r="D160" i="93"/>
  <c r="R160" i="93" s="1"/>
  <c r="F161" i="98" l="1"/>
  <c r="K161" i="98"/>
  <c r="D161" i="98"/>
  <c r="Q161" i="98"/>
  <c r="J160" i="93"/>
  <c r="G160" i="93"/>
  <c r="B161" i="93"/>
  <c r="E161" i="93" s="1"/>
  <c r="B163" i="98" l="1"/>
  <c r="R161" i="98"/>
  <c r="J161" i="98"/>
  <c r="G161" i="98"/>
  <c r="K161" i="93"/>
  <c r="F161" i="93"/>
  <c r="C161" i="93"/>
  <c r="P161" i="93" s="1"/>
  <c r="Q161" i="93" s="1"/>
  <c r="E163" i="98" l="1"/>
  <c r="C163" i="98"/>
  <c r="P163" i="98" s="1"/>
  <c r="D161" i="93"/>
  <c r="Q163" i="98" l="1"/>
  <c r="D163" i="98"/>
  <c r="K163" i="98"/>
  <c r="F163" i="98"/>
  <c r="J161" i="93"/>
  <c r="G161" i="93"/>
  <c r="R161" i="93"/>
  <c r="B163" i="93"/>
  <c r="E163" i="93" s="1"/>
  <c r="J163" i="98" l="1"/>
  <c r="G163" i="98"/>
  <c r="B164" i="98"/>
  <c r="R163" i="98"/>
  <c r="F163" i="93"/>
  <c r="K163" i="93"/>
  <c r="C163" i="93"/>
  <c r="P163" i="93" s="1"/>
  <c r="Q163" i="93" s="1"/>
  <c r="E164" i="98" l="1"/>
  <c r="C164" i="98"/>
  <c r="P164" i="98" s="1"/>
  <c r="D163" i="93"/>
  <c r="R163" i="93" s="1"/>
  <c r="D164" i="98" l="1"/>
  <c r="Q164" i="98"/>
  <c r="F164" i="98"/>
  <c r="K164" i="98"/>
  <c r="J163" i="93"/>
  <c r="G163" i="93"/>
  <c r="B164" i="93"/>
  <c r="E164" i="93" s="1"/>
  <c r="B165" i="98" l="1"/>
  <c r="G164" i="98"/>
  <c r="J164" i="98"/>
  <c r="R164" i="98"/>
  <c r="K164" i="93"/>
  <c r="F164" i="93"/>
  <c r="C164" i="93"/>
  <c r="P164" i="93" s="1"/>
  <c r="Q164" i="93" s="1"/>
  <c r="C165" i="98" l="1"/>
  <c r="P165" i="98" s="1"/>
  <c r="E165" i="98"/>
  <c r="D164" i="93"/>
  <c r="B165" i="93" s="1"/>
  <c r="E165" i="93" s="1"/>
  <c r="Q165" i="98" l="1"/>
  <c r="K165" i="98"/>
  <c r="F165" i="98"/>
  <c r="D165" i="98"/>
  <c r="R164" i="93"/>
  <c r="F165" i="93"/>
  <c r="K165" i="93"/>
  <c r="J164" i="93"/>
  <c r="G164" i="93"/>
  <c r="C165" i="93"/>
  <c r="P165" i="93" s="1"/>
  <c r="Q165" i="93" s="1"/>
  <c r="R165" i="98" l="1"/>
  <c r="J165" i="98"/>
  <c r="G165" i="98"/>
  <c r="B166" i="98"/>
  <c r="D165" i="93"/>
  <c r="E166" i="98" l="1"/>
  <c r="C166" i="98"/>
  <c r="P166" i="98" s="1"/>
  <c r="J165" i="93"/>
  <c r="G165" i="93"/>
  <c r="B166" i="93"/>
  <c r="E166" i="93" s="1"/>
  <c r="R165" i="93"/>
  <c r="D166" i="98" l="1"/>
  <c r="Q166" i="98"/>
  <c r="F166" i="98"/>
  <c r="K166" i="98"/>
  <c r="K166" i="93"/>
  <c r="F166" i="93"/>
  <c r="C166" i="93"/>
  <c r="P166" i="93" s="1"/>
  <c r="Q166" i="93" s="1"/>
  <c r="B168" i="98" l="1"/>
  <c r="J166" i="98"/>
  <c r="R166" i="98"/>
  <c r="G166" i="98"/>
  <c r="D166" i="93"/>
  <c r="R166" i="93" s="1"/>
  <c r="E168" i="98" l="1"/>
  <c r="C168" i="98"/>
  <c r="P168" i="98" s="1"/>
  <c r="B168" i="93"/>
  <c r="E168" i="93" s="1"/>
  <c r="K168" i="93" s="1"/>
  <c r="J166" i="93"/>
  <c r="G166" i="93"/>
  <c r="C168" i="93"/>
  <c r="P168" i="93" s="1"/>
  <c r="Q168" i="93" s="1"/>
  <c r="Q168" i="98" l="1"/>
  <c r="D168" i="98"/>
  <c r="F168" i="98"/>
  <c r="K168" i="98"/>
  <c r="F168" i="93"/>
  <c r="D168" i="93"/>
  <c r="G168" i="98" l="1"/>
  <c r="B169" i="98"/>
  <c r="R168" i="98"/>
  <c r="J168" i="98"/>
  <c r="G168" i="93"/>
  <c r="J168" i="93"/>
  <c r="B169" i="93"/>
  <c r="E169" i="93" s="1"/>
  <c r="R168" i="93"/>
  <c r="C169" i="98" l="1"/>
  <c r="P169" i="98" s="1"/>
  <c r="E169" i="98"/>
  <c r="F169" i="93"/>
  <c r="K169" i="93"/>
  <c r="C169" i="93"/>
  <c r="P169" i="93" s="1"/>
  <c r="Q169" i="93" s="1"/>
  <c r="Q169" i="98" l="1"/>
  <c r="F169" i="98"/>
  <c r="K169" i="98"/>
  <c r="D169" i="98"/>
  <c r="D169" i="93"/>
  <c r="B170" i="98" l="1"/>
  <c r="R169" i="98"/>
  <c r="J169" i="98"/>
  <c r="G169" i="98"/>
  <c r="G169" i="93"/>
  <c r="J169" i="93"/>
  <c r="R169" i="93"/>
  <c r="B170" i="93"/>
  <c r="E170" i="93" s="1"/>
  <c r="E170" i="98" l="1"/>
  <c r="C170" i="98"/>
  <c r="P170" i="98" s="1"/>
  <c r="K170" i="93"/>
  <c r="F170" i="93"/>
  <c r="C170" i="93"/>
  <c r="P170" i="93" s="1"/>
  <c r="Q170" i="93" s="1"/>
  <c r="D170" i="98" l="1"/>
  <c r="Q170" i="98"/>
  <c r="K170" i="98"/>
  <c r="F170" i="98"/>
  <c r="D170" i="93"/>
  <c r="B171" i="93" s="1"/>
  <c r="E171" i="93" s="1"/>
  <c r="J170" i="98" l="1"/>
  <c r="B171" i="98"/>
  <c r="R170" i="98"/>
  <c r="G170" i="98"/>
  <c r="R170" i="93"/>
  <c r="F171" i="93"/>
  <c r="K171" i="93"/>
  <c r="J170" i="93"/>
  <c r="G170" i="93"/>
  <c r="C171" i="93"/>
  <c r="P171" i="93" s="1"/>
  <c r="Q171" i="93" s="1"/>
  <c r="E171" i="98" l="1"/>
  <c r="C171" i="98"/>
  <c r="P171" i="98" s="1"/>
  <c r="D171" i="93"/>
  <c r="D171" i="98" l="1"/>
  <c r="Q171" i="98"/>
  <c r="F171" i="98"/>
  <c r="K171" i="98"/>
  <c r="J171" i="93"/>
  <c r="G171" i="93"/>
  <c r="R171" i="93"/>
  <c r="B173" i="98" l="1"/>
  <c r="J171" i="98"/>
  <c r="G171" i="98"/>
  <c r="R171" i="98"/>
  <c r="B173" i="93"/>
  <c r="E173" i="93" s="1"/>
  <c r="E173" i="98" l="1"/>
  <c r="C173" i="98"/>
  <c r="P173" i="98" s="1"/>
  <c r="F173" i="93"/>
  <c r="K173" i="93"/>
  <c r="C173" i="93"/>
  <c r="D173" i="93" s="1"/>
  <c r="Q173" i="98" l="1"/>
  <c r="D173" i="98"/>
  <c r="K173" i="98"/>
  <c r="F173" i="98"/>
  <c r="J173" i="93"/>
  <c r="G173" i="93"/>
  <c r="P173" i="93"/>
  <c r="Q173" i="93" s="1"/>
  <c r="R173" i="93"/>
  <c r="B174" i="93"/>
  <c r="E174" i="93" s="1"/>
  <c r="B174" i="98" l="1"/>
  <c r="R173" i="98"/>
  <c r="J173" i="98"/>
  <c r="G173" i="98"/>
  <c r="K174" i="93"/>
  <c r="F174" i="93"/>
  <c r="C174" i="93"/>
  <c r="D174" i="93" s="1"/>
  <c r="E174" i="98" l="1"/>
  <c r="C174" i="98"/>
  <c r="P174" i="98" s="1"/>
  <c r="J174" i="93"/>
  <c r="G174" i="93"/>
  <c r="P174" i="93"/>
  <c r="Q174" i="93" s="1"/>
  <c r="R174" i="93"/>
  <c r="B175" i="93"/>
  <c r="E175" i="93" s="1"/>
  <c r="D174" i="98" l="1"/>
  <c r="Q174" i="98"/>
  <c r="F174" i="98"/>
  <c r="K174" i="98"/>
  <c r="F175" i="93"/>
  <c r="K175" i="93"/>
  <c r="C175" i="93"/>
  <c r="P175" i="93" s="1"/>
  <c r="Q175" i="93" s="1"/>
  <c r="B175" i="98" l="1"/>
  <c r="R174" i="98"/>
  <c r="J174" i="98"/>
  <c r="G174" i="98"/>
  <c r="D175" i="93"/>
  <c r="C175" i="98" l="1"/>
  <c r="P175" i="98" s="1"/>
  <c r="E175" i="98"/>
  <c r="G175" i="93"/>
  <c r="J175" i="93"/>
  <c r="B176" i="93"/>
  <c r="E176" i="93" s="1"/>
  <c r="R175" i="93"/>
  <c r="K175" i="98" l="1"/>
  <c r="F175" i="98"/>
  <c r="Q175" i="98"/>
  <c r="D175" i="98"/>
  <c r="K176" i="93"/>
  <c r="F176" i="93"/>
  <c r="C176" i="93"/>
  <c r="P176" i="93" s="1"/>
  <c r="Q176" i="93" s="1"/>
  <c r="R175" i="98" l="1"/>
  <c r="J175" i="98"/>
  <c r="G175" i="98"/>
  <c r="B176" i="98"/>
  <c r="D176" i="93"/>
  <c r="E176" i="98" l="1"/>
  <c r="C176" i="98"/>
  <c r="P176" i="98" s="1"/>
  <c r="J176" i="93"/>
  <c r="G176" i="93"/>
  <c r="R176" i="93"/>
  <c r="Q176" i="98" l="1"/>
  <c r="D176" i="98"/>
  <c r="F176" i="98"/>
  <c r="K176" i="98"/>
  <c r="B178" i="93"/>
  <c r="E178" i="93" s="1"/>
  <c r="J176" i="98" l="1"/>
  <c r="B178" i="98"/>
  <c r="G176" i="98"/>
  <c r="R176" i="98"/>
  <c r="K178" i="93"/>
  <c r="F178" i="93"/>
  <c r="C178" i="93"/>
  <c r="P178" i="93" s="1"/>
  <c r="Q178" i="93" s="1"/>
  <c r="E178" i="98" l="1"/>
  <c r="C178" i="98"/>
  <c r="P178" i="98" s="1"/>
  <c r="D178" i="93"/>
  <c r="Q178" i="98" l="1"/>
  <c r="F178" i="98"/>
  <c r="K178" i="98"/>
  <c r="D178" i="98"/>
  <c r="G178" i="93"/>
  <c r="J178" i="93"/>
  <c r="R178" i="93"/>
  <c r="B179" i="93"/>
  <c r="E179" i="93" s="1"/>
  <c r="R178" i="98" l="1"/>
  <c r="G178" i="98"/>
  <c r="J178" i="98"/>
  <c r="B179" i="98"/>
  <c r="F179" i="93"/>
  <c r="K179" i="93"/>
  <c r="C179" i="93"/>
  <c r="P179" i="93" s="1"/>
  <c r="Q179" i="93" s="1"/>
  <c r="E179" i="98" l="1"/>
  <c r="C179" i="98"/>
  <c r="P179" i="98" s="1"/>
  <c r="D179" i="93"/>
  <c r="D179" i="98" l="1"/>
  <c r="Q179" i="98"/>
  <c r="F179" i="98"/>
  <c r="K179" i="98"/>
  <c r="G179" i="93"/>
  <c r="J179" i="93"/>
  <c r="B180" i="93"/>
  <c r="E180" i="93" s="1"/>
  <c r="R179" i="93"/>
  <c r="J179" i="98" l="1"/>
  <c r="B180" i="98"/>
  <c r="R179" i="98"/>
  <c r="G179" i="98"/>
  <c r="K180" i="93"/>
  <c r="F180" i="93"/>
  <c r="C180" i="93"/>
  <c r="P180" i="93" s="1"/>
  <c r="Q180" i="93" s="1"/>
  <c r="E180" i="98" l="1"/>
  <c r="C180" i="98"/>
  <c r="P180" i="98" s="1"/>
  <c r="D180" i="93"/>
  <c r="F180" i="98" l="1"/>
  <c r="K180" i="98"/>
  <c r="Q180" i="98"/>
  <c r="D180" i="98"/>
  <c r="J180" i="93"/>
  <c r="G180" i="93"/>
  <c r="R180" i="93"/>
  <c r="B181" i="93"/>
  <c r="E181" i="93" s="1"/>
  <c r="R180" i="98" l="1"/>
  <c r="B181" i="98"/>
  <c r="G180" i="98"/>
  <c r="J180" i="98"/>
  <c r="K181" i="93"/>
  <c r="F181" i="93"/>
  <c r="C181" i="93"/>
  <c r="P181" i="93" s="1"/>
  <c r="C181" i="98" l="1"/>
  <c r="P181" i="98" s="1"/>
  <c r="E181" i="98"/>
  <c r="D181" i="93"/>
  <c r="Q181" i="93"/>
  <c r="D181" i="98" l="1"/>
  <c r="F181" i="98"/>
  <c r="K181" i="98"/>
  <c r="Q181" i="98"/>
  <c r="J181" i="93"/>
  <c r="G181" i="93"/>
  <c r="R181" i="93"/>
  <c r="J181" i="98" l="1"/>
  <c r="B183" i="98"/>
  <c r="R181" i="98"/>
  <c r="G181" i="98"/>
  <c r="B183" i="93"/>
  <c r="E183" i="93" s="1"/>
  <c r="E183" i="98" l="1"/>
  <c r="C183" i="98"/>
  <c r="P183" i="98" s="1"/>
  <c r="F183" i="93"/>
  <c r="K183" i="93"/>
  <c r="C183" i="93"/>
  <c r="D183" i="93" s="1"/>
  <c r="Q183" i="98" l="1"/>
  <c r="K183" i="98"/>
  <c r="F183" i="98"/>
  <c r="D183" i="98"/>
  <c r="J183" i="93"/>
  <c r="G183" i="93"/>
  <c r="P183" i="93"/>
  <c r="Q183" i="93" s="1"/>
  <c r="R183" i="98" l="1"/>
  <c r="B184" i="98"/>
  <c r="J183" i="98"/>
  <c r="G183" i="98"/>
  <c r="B184" i="93"/>
  <c r="E184" i="93" s="1"/>
  <c r="R183" i="93"/>
  <c r="C184" i="98" l="1"/>
  <c r="P184" i="98" s="1"/>
  <c r="E184" i="98"/>
  <c r="K184" i="93"/>
  <c r="F184" i="93"/>
  <c r="C184" i="93"/>
  <c r="P184" i="93" s="1"/>
  <c r="Q184" i="93" s="1"/>
  <c r="Q184" i="98" l="1"/>
  <c r="F184" i="98"/>
  <c r="K184" i="98"/>
  <c r="D184" i="98"/>
  <c r="D184" i="93"/>
  <c r="J184" i="98" l="1"/>
  <c r="B185" i="98"/>
  <c r="R184" i="98"/>
  <c r="G184" i="98"/>
  <c r="J184" i="93"/>
  <c r="G184" i="93"/>
  <c r="R184" i="93"/>
  <c r="B185" i="93"/>
  <c r="E185" i="93" s="1"/>
  <c r="E185" i="98" l="1"/>
  <c r="C185" i="98"/>
  <c r="P185" i="98" s="1"/>
  <c r="C185" i="93"/>
  <c r="P185" i="93" s="1"/>
  <c r="Q185" i="93" s="1"/>
  <c r="F185" i="93"/>
  <c r="K185" i="93"/>
  <c r="K185" i="98" l="1"/>
  <c r="F185" i="98"/>
  <c r="Q185" i="98"/>
  <c r="D185" i="98"/>
  <c r="D185" i="93"/>
  <c r="J185" i="93" s="1"/>
  <c r="R185" i="98" l="1"/>
  <c r="J185" i="98"/>
  <c r="G185" i="98"/>
  <c r="B186" i="98"/>
  <c r="B186" i="93"/>
  <c r="E186" i="93" s="1"/>
  <c r="F186" i="93" s="1"/>
  <c r="R185" i="93"/>
  <c r="G185" i="93"/>
  <c r="K186" i="93"/>
  <c r="E186" i="98" l="1"/>
  <c r="C186" i="98"/>
  <c r="P186" i="98" s="1"/>
  <c r="C186" i="93"/>
  <c r="P186" i="93" s="1"/>
  <c r="Q186" i="93" s="1"/>
  <c r="D186" i="98" l="1"/>
  <c r="D186" i="93"/>
  <c r="R186" i="93" s="1"/>
  <c r="Q186" i="98"/>
  <c r="F186" i="98"/>
  <c r="K186" i="98"/>
  <c r="J186" i="93"/>
  <c r="G186" i="93"/>
  <c r="B188" i="93"/>
  <c r="E188" i="93" s="1"/>
  <c r="J186" i="98" l="1"/>
  <c r="B188" i="98"/>
  <c r="G186" i="98"/>
  <c r="R186" i="98"/>
  <c r="C188" i="93"/>
  <c r="E188" i="98" l="1"/>
  <c r="C188" i="98"/>
  <c r="P188" i="98" s="1"/>
  <c r="P188" i="93"/>
  <c r="Q188" i="93" s="1"/>
  <c r="D188" i="93"/>
  <c r="K188" i="93"/>
  <c r="F188" i="93"/>
  <c r="F188" i="98" l="1"/>
  <c r="K188" i="98"/>
  <c r="Q188" i="98"/>
  <c r="D188" i="98"/>
  <c r="G188" i="93"/>
  <c r="J188" i="93"/>
  <c r="B189" i="93"/>
  <c r="E189" i="93" s="1"/>
  <c r="R188" i="93"/>
  <c r="R188" i="98" l="1"/>
  <c r="G188" i="98"/>
  <c r="B189" i="98"/>
  <c r="J188" i="98"/>
  <c r="C189" i="93"/>
  <c r="P189" i="93" s="1"/>
  <c r="Q189" i="93" s="1"/>
  <c r="E189" i="98" l="1"/>
  <c r="C189" i="98"/>
  <c r="P189" i="98" s="1"/>
  <c r="D189" i="93"/>
  <c r="J189" i="93" s="1"/>
  <c r="F189" i="93"/>
  <c r="K189" i="93"/>
  <c r="D189" i="98" l="1"/>
  <c r="Q189" i="98"/>
  <c r="F189" i="98"/>
  <c r="K189" i="98"/>
  <c r="R189" i="93"/>
  <c r="B190" i="93"/>
  <c r="E190" i="93" s="1"/>
  <c r="G189" i="93"/>
  <c r="J189" i="98" l="1"/>
  <c r="B190" i="98"/>
  <c r="G189" i="98"/>
  <c r="R189" i="98"/>
  <c r="C190" i="93"/>
  <c r="P190" i="93" s="1"/>
  <c r="Q190" i="93" s="1"/>
  <c r="K190" i="93"/>
  <c r="F190" i="93"/>
  <c r="D190" i="93" l="1"/>
  <c r="E190" i="98"/>
  <c r="C190" i="98"/>
  <c r="P190" i="98" s="1"/>
  <c r="J190" i="93"/>
  <c r="G190" i="93"/>
  <c r="R190" i="93"/>
  <c r="B191" i="93"/>
  <c r="E191" i="93" s="1"/>
  <c r="D190" i="98" l="1"/>
  <c r="Q190" i="98"/>
  <c r="K190" i="98"/>
  <c r="F190" i="98"/>
  <c r="C191" i="93"/>
  <c r="P191" i="93" s="1"/>
  <c r="Q191" i="93" s="1"/>
  <c r="R190" i="98" l="1"/>
  <c r="B191" i="98"/>
  <c r="J190" i="98"/>
  <c r="G190" i="98"/>
  <c r="D191" i="93"/>
  <c r="J191" i="93" s="1"/>
  <c r="F191" i="93"/>
  <c r="K191" i="93"/>
  <c r="C191" i="98" l="1"/>
  <c r="P191" i="98" s="1"/>
  <c r="E191" i="98"/>
  <c r="B193" i="93"/>
  <c r="E193" i="93" s="1"/>
  <c r="G191" i="93"/>
  <c r="R191" i="93"/>
  <c r="C193" i="93"/>
  <c r="P193" i="93" s="1"/>
  <c r="Q193" i="93" s="1"/>
  <c r="F191" i="98" l="1"/>
  <c r="K191" i="98"/>
  <c r="D191" i="98"/>
  <c r="Q191" i="98"/>
  <c r="D193" i="93"/>
  <c r="F193" i="93"/>
  <c r="K193" i="93"/>
  <c r="J191" i="98" l="1"/>
  <c r="B193" i="98"/>
  <c r="R191" i="98"/>
  <c r="G191" i="98"/>
  <c r="J193" i="93"/>
  <c r="G193" i="93"/>
  <c r="R193" i="93"/>
  <c r="N193" i="93"/>
  <c r="B194" i="93" s="1"/>
  <c r="E194" i="93" s="1"/>
  <c r="E193" i="98" l="1"/>
  <c r="C193" i="98"/>
  <c r="P193" i="98" s="1"/>
  <c r="C194" i="93"/>
  <c r="P194" i="93" s="1"/>
  <c r="Q194" i="93" s="1"/>
  <c r="Q193" i="98" l="1"/>
  <c r="K193" i="98"/>
  <c r="F193" i="98"/>
  <c r="D193" i="98"/>
  <c r="D194" i="93"/>
  <c r="J194" i="93" s="1"/>
  <c r="K194" i="93"/>
  <c r="F194" i="93"/>
  <c r="N193" i="98" l="1"/>
  <c r="B194" i="98" s="1"/>
  <c r="R193" i="98"/>
  <c r="J193" i="98"/>
  <c r="G193" i="98"/>
  <c r="R194" i="93"/>
  <c r="N194" i="93"/>
  <c r="B195" i="93" s="1"/>
  <c r="E195" i="93" s="1"/>
  <c r="G194" i="93"/>
  <c r="E194" i="98" l="1"/>
  <c r="C194" i="98"/>
  <c r="P194" i="98" s="1"/>
  <c r="C195" i="93"/>
  <c r="P195" i="93" s="1"/>
  <c r="Q195" i="93" s="1"/>
  <c r="F195" i="93"/>
  <c r="K195" i="93"/>
  <c r="Q194" i="98" l="1"/>
  <c r="D194" i="98"/>
  <c r="K194" i="98"/>
  <c r="F194" i="98"/>
  <c r="D195" i="93"/>
  <c r="N195" i="93" s="1"/>
  <c r="B196" i="93" s="1"/>
  <c r="E196" i="93" s="1"/>
  <c r="G194" i="98" l="1"/>
  <c r="R194" i="98"/>
  <c r="N194" i="98"/>
  <c r="J194" i="98"/>
  <c r="R195" i="93"/>
  <c r="C196" i="93"/>
  <c r="P196" i="93" s="1"/>
  <c r="Q196" i="93" s="1"/>
  <c r="J195" i="93"/>
  <c r="G195" i="93"/>
  <c r="K196" i="93"/>
  <c r="F196" i="93"/>
  <c r="B195" i="98" l="1"/>
  <c r="D196" i="93"/>
  <c r="J196" i="93" s="1"/>
  <c r="G196" i="93"/>
  <c r="R196" i="93"/>
  <c r="N196" i="93"/>
  <c r="O196" i="93" s="1"/>
  <c r="E195" i="98" l="1"/>
  <c r="C195" i="98"/>
  <c r="P195" i="98" s="1"/>
  <c r="B198" i="93"/>
  <c r="E198" i="93" s="1"/>
  <c r="Q195" i="98" l="1"/>
  <c r="D195" i="98"/>
  <c r="K195" i="98"/>
  <c r="F195" i="98"/>
  <c r="C198" i="93"/>
  <c r="P198" i="93" s="1"/>
  <c r="Q198" i="93" s="1"/>
  <c r="K198" i="93"/>
  <c r="F198" i="93"/>
  <c r="N195" i="98" l="1"/>
  <c r="J195" i="98"/>
  <c r="G195" i="98"/>
  <c r="R195" i="98"/>
  <c r="B196" i="98"/>
  <c r="D198" i="93"/>
  <c r="N198" i="93" s="1"/>
  <c r="B199" i="93" s="1"/>
  <c r="E199" i="93" s="1"/>
  <c r="E196" i="98" l="1"/>
  <c r="C196" i="98"/>
  <c r="P196" i="98" s="1"/>
  <c r="G198" i="93"/>
  <c r="J198" i="93"/>
  <c r="R198" i="93"/>
  <c r="C199" i="93"/>
  <c r="D199" i="93" s="1"/>
  <c r="F199" i="93"/>
  <c r="K199" i="93"/>
  <c r="Q196" i="98" l="1"/>
  <c r="D196" i="98"/>
  <c r="F196" i="98"/>
  <c r="K196" i="98"/>
  <c r="P199" i="93"/>
  <c r="Q199" i="93" s="1"/>
  <c r="G199" i="93"/>
  <c r="J199" i="93"/>
  <c r="N199" i="93"/>
  <c r="B200" i="93" s="1"/>
  <c r="E200" i="93" s="1"/>
  <c r="R199" i="93"/>
  <c r="J196" i="98" l="1"/>
  <c r="G196" i="98"/>
  <c r="R196" i="98"/>
  <c r="N196" i="98"/>
  <c r="O196" i="98" s="1"/>
  <c r="C200" i="93"/>
  <c r="B198" i="98" l="1"/>
  <c r="P200" i="93"/>
  <c r="Q200" i="93" s="1"/>
  <c r="D200" i="93"/>
  <c r="K200" i="93"/>
  <c r="F200" i="93"/>
  <c r="E198" i="98" l="1"/>
  <c r="C198" i="98"/>
  <c r="P198" i="98" s="1"/>
  <c r="J200" i="93"/>
  <c r="G200" i="93"/>
  <c r="N200" i="93"/>
  <c r="B201" i="93" s="1"/>
  <c r="E201" i="93" s="1"/>
  <c r="R200" i="93"/>
  <c r="D198" i="98" l="1"/>
  <c r="Q198" i="98"/>
  <c r="F198" i="98"/>
  <c r="K198" i="98"/>
  <c r="C201" i="93"/>
  <c r="G198" i="98" l="1"/>
  <c r="R198" i="98"/>
  <c r="J198" i="98"/>
  <c r="N198" i="98"/>
  <c r="P201" i="93"/>
  <c r="Q201" i="93" s="1"/>
  <c r="D201" i="93"/>
  <c r="K201" i="93"/>
  <c r="F201" i="93"/>
  <c r="B199" i="98" l="1"/>
  <c r="N201" i="93"/>
  <c r="O201" i="93" s="1"/>
  <c r="J201" i="93"/>
  <c r="G201" i="93"/>
  <c r="R201" i="93"/>
  <c r="E199" i="98" l="1"/>
  <c r="C199" i="98"/>
  <c r="P199" i="98" s="1"/>
  <c r="B203" i="93"/>
  <c r="E203" i="93" s="1"/>
  <c r="Q199" i="98" l="1"/>
  <c r="D199" i="98"/>
  <c r="K199" i="98"/>
  <c r="F199" i="98"/>
  <c r="C203" i="93"/>
  <c r="P203" i="93" s="1"/>
  <c r="Q203" i="93" s="1"/>
  <c r="F203" i="93"/>
  <c r="K203" i="93"/>
  <c r="N199" i="98" l="1"/>
  <c r="J199" i="98"/>
  <c r="B200" i="98"/>
  <c r="R199" i="98"/>
  <c r="G199" i="98"/>
  <c r="D203" i="93"/>
  <c r="J203" i="93" s="1"/>
  <c r="N203" i="93"/>
  <c r="B204" i="93" s="1"/>
  <c r="E204" i="93" s="1"/>
  <c r="R203" i="93"/>
  <c r="E200" i="98" l="1"/>
  <c r="C200" i="98"/>
  <c r="P200" i="98" s="1"/>
  <c r="G203" i="93"/>
  <c r="C204" i="93"/>
  <c r="Q200" i="98" l="1"/>
  <c r="D200" i="98"/>
  <c r="F200" i="98"/>
  <c r="K200" i="98"/>
  <c r="D204" i="93"/>
  <c r="P204" i="93"/>
  <c r="Q204" i="93" s="1"/>
  <c r="K204" i="93"/>
  <c r="F204" i="93"/>
  <c r="R200" i="98" l="1"/>
  <c r="G200" i="98"/>
  <c r="J200" i="98"/>
  <c r="N200" i="98"/>
  <c r="B201" i="98" s="1"/>
  <c r="J204" i="93"/>
  <c r="G204" i="93"/>
  <c r="R204" i="93"/>
  <c r="N204" i="93"/>
  <c r="B205" i="93" s="1"/>
  <c r="E205" i="93" s="1"/>
  <c r="E201" i="98" l="1"/>
  <c r="C201" i="98"/>
  <c r="P201" i="98" s="1"/>
  <c r="C205" i="93"/>
  <c r="P205" i="93" s="1"/>
  <c r="Q205" i="93" s="1"/>
  <c r="Q201" i="98" l="1"/>
  <c r="D201" i="98"/>
  <c r="F201" i="98"/>
  <c r="K201" i="98"/>
  <c r="D205" i="93"/>
  <c r="F205" i="93"/>
  <c r="K205" i="93"/>
  <c r="J201" i="98" l="1"/>
  <c r="G201" i="98"/>
  <c r="R201" i="98"/>
  <c r="N201" i="98"/>
  <c r="O201" i="98" s="1"/>
  <c r="J205" i="93"/>
  <c r="G205" i="93"/>
  <c r="N205" i="93"/>
  <c r="R205" i="93"/>
  <c r="B203" i="98" l="1"/>
  <c r="B206" i="93"/>
  <c r="E206" i="93" s="1"/>
  <c r="E203" i="98" l="1"/>
  <c r="C203" i="98"/>
  <c r="P203" i="98" s="1"/>
  <c r="C206" i="93"/>
  <c r="P206" i="93" s="1"/>
  <c r="Q203" i="98" l="1"/>
  <c r="D203" i="98"/>
  <c r="K203" i="98"/>
  <c r="F203" i="98"/>
  <c r="D206" i="93"/>
  <c r="Q206" i="93"/>
  <c r="K206" i="93"/>
  <c r="F206" i="93"/>
  <c r="R203" i="98" l="1"/>
  <c r="N203" i="98"/>
  <c r="J203" i="98"/>
  <c r="B204" i="98"/>
  <c r="G203" i="98"/>
  <c r="J206" i="93"/>
  <c r="G206" i="93"/>
  <c r="N206" i="93"/>
  <c r="O206" i="93" s="1"/>
  <c r="R206" i="93"/>
  <c r="E204" i="98" l="1"/>
  <c r="C204" i="98"/>
  <c r="P204" i="98" s="1"/>
  <c r="B208" i="93"/>
  <c r="E208" i="93" s="1"/>
  <c r="Q204" i="98" l="1"/>
  <c r="D204" i="98"/>
  <c r="F204" i="98"/>
  <c r="K204" i="98"/>
  <c r="C208" i="93"/>
  <c r="D208" i="93" s="1"/>
  <c r="K208" i="93"/>
  <c r="F208" i="93"/>
  <c r="N204" i="98" l="1"/>
  <c r="J204" i="98"/>
  <c r="B205" i="98"/>
  <c r="G204" i="98"/>
  <c r="R204" i="98"/>
  <c r="P208" i="93"/>
  <c r="Q208" i="93" s="1"/>
  <c r="G208" i="93"/>
  <c r="J208" i="93"/>
  <c r="R208" i="93"/>
  <c r="N208" i="93"/>
  <c r="B209" i="93" s="1"/>
  <c r="E209" i="93" s="1"/>
  <c r="E205" i="98" l="1"/>
  <c r="C205" i="98"/>
  <c r="P205" i="98" s="1"/>
  <c r="C209" i="93"/>
  <c r="P209" i="93" s="1"/>
  <c r="D205" i="98" l="1"/>
  <c r="Q205" i="98"/>
  <c r="K205" i="98"/>
  <c r="F205" i="98"/>
  <c r="D209" i="93"/>
  <c r="Q209" i="93"/>
  <c r="F209" i="93"/>
  <c r="K209" i="93"/>
  <c r="R205" i="98" l="1"/>
  <c r="J205" i="98"/>
  <c r="G205" i="98"/>
  <c r="N205" i="98"/>
  <c r="B206" i="98" s="1"/>
  <c r="G209" i="93"/>
  <c r="J209" i="93"/>
  <c r="R209" i="93"/>
  <c r="N209" i="93"/>
  <c r="B210" i="93" s="1"/>
  <c r="E210" i="93" s="1"/>
  <c r="C206" i="98" l="1"/>
  <c r="P206" i="98" s="1"/>
  <c r="E206" i="98"/>
  <c r="C210" i="93"/>
  <c r="D206" i="98" l="1"/>
  <c r="F206" i="98"/>
  <c r="K206" i="98"/>
  <c r="Q206" i="98"/>
  <c r="D210" i="93"/>
  <c r="P210" i="93"/>
  <c r="Q210" i="93" s="1"/>
  <c r="K210" i="93"/>
  <c r="F210" i="93"/>
  <c r="J206" i="98" l="1"/>
  <c r="R206" i="98"/>
  <c r="N206" i="98"/>
  <c r="O206" i="98" s="1"/>
  <c r="G206" i="98"/>
  <c r="J210" i="93"/>
  <c r="G210" i="93"/>
  <c r="R210" i="93"/>
  <c r="N210" i="93"/>
  <c r="B211" i="93" s="1"/>
  <c r="E211" i="93" s="1"/>
  <c r="B208" i="98" l="1"/>
  <c r="C211" i="93"/>
  <c r="P211" i="93" s="1"/>
  <c r="Q211" i="93" s="1"/>
  <c r="C208" i="98" l="1"/>
  <c r="P208" i="98" s="1"/>
  <c r="E208" i="98"/>
  <c r="D211" i="93"/>
  <c r="J211" i="93" s="1"/>
  <c r="K211" i="93"/>
  <c r="F211" i="93"/>
  <c r="K208" i="98" l="1"/>
  <c r="F208" i="98"/>
  <c r="Q208" i="98"/>
  <c r="D208" i="98"/>
  <c r="N211" i="93"/>
  <c r="O211" i="93" s="1"/>
  <c r="G211" i="93"/>
  <c r="R211" i="93"/>
  <c r="N208" i="98" l="1"/>
  <c r="J208" i="98"/>
  <c r="G208" i="98"/>
  <c r="B209" i="98"/>
  <c r="R208" i="98"/>
  <c r="B213" i="93"/>
  <c r="E213" i="93" s="1"/>
  <c r="C213" i="93"/>
  <c r="P213" i="93" s="1"/>
  <c r="Q213" i="93" s="1"/>
  <c r="E209" i="98" l="1"/>
  <c r="C209" i="98"/>
  <c r="P209" i="98" s="1"/>
  <c r="D213" i="93"/>
  <c r="J213" i="93" s="1"/>
  <c r="F213" i="93"/>
  <c r="K213" i="93"/>
  <c r="D209" i="98" l="1"/>
  <c r="R209" i="98"/>
  <c r="J209" i="98"/>
  <c r="N209" i="98"/>
  <c r="B210" i="98" s="1"/>
  <c r="Q209" i="98"/>
  <c r="F209" i="98"/>
  <c r="G209" i="98" s="1"/>
  <c r="K209" i="98"/>
  <c r="G213" i="93"/>
  <c r="N213" i="93"/>
  <c r="B214" i="93" s="1"/>
  <c r="E214" i="93" s="1"/>
  <c r="R213" i="93"/>
  <c r="E210" i="98" l="1"/>
  <c r="C210" i="98"/>
  <c r="P210" i="98" s="1"/>
  <c r="C214" i="93"/>
  <c r="P214" i="93" s="1"/>
  <c r="Q214" i="93" s="1"/>
  <c r="K214" i="93"/>
  <c r="F214" i="93"/>
  <c r="Q210" i="98" l="1"/>
  <c r="D210" i="98"/>
  <c r="F210" i="98"/>
  <c r="K210" i="98"/>
  <c r="D214" i="93"/>
  <c r="G214" i="93" s="1"/>
  <c r="J210" i="98" l="1"/>
  <c r="R210" i="98"/>
  <c r="G210" i="98"/>
  <c r="N210" i="98"/>
  <c r="B211" i="98" s="1"/>
  <c r="J214" i="93"/>
  <c r="N214" i="93"/>
  <c r="B215" i="93" s="1"/>
  <c r="R214" i="93"/>
  <c r="C211" i="98" l="1"/>
  <c r="P211" i="98" s="1"/>
  <c r="E211" i="98"/>
  <c r="E215" i="93"/>
  <c r="C215" i="93"/>
  <c r="P215" i="93" s="1"/>
  <c r="Q215" i="93" s="1"/>
  <c r="D211" i="98" l="1"/>
  <c r="K211" i="98"/>
  <c r="F211" i="98"/>
  <c r="R211" i="98"/>
  <c r="N211" i="98"/>
  <c r="O211" i="98" s="1"/>
  <c r="G211" i="98"/>
  <c r="B213" i="98"/>
  <c r="J211" i="98"/>
  <c r="Q211" i="98"/>
  <c r="F215" i="93"/>
  <c r="K215" i="93"/>
  <c r="D215" i="93"/>
  <c r="E213" i="98" l="1"/>
  <c r="C213" i="98"/>
  <c r="P213" i="98" s="1"/>
  <c r="N215" i="93"/>
  <c r="B216" i="93" s="1"/>
  <c r="G215" i="93"/>
  <c r="J215" i="93"/>
  <c r="R215" i="93"/>
  <c r="Q213" i="98" l="1"/>
  <c r="D213" i="98"/>
  <c r="K213" i="98"/>
  <c r="F213" i="98"/>
  <c r="E216" i="93"/>
  <c r="C216" i="93"/>
  <c r="R213" i="98" l="1"/>
  <c r="N213" i="98"/>
  <c r="J213" i="98"/>
  <c r="G213" i="98"/>
  <c r="B214" i="98"/>
  <c r="P216" i="93"/>
  <c r="Q216" i="93" s="1"/>
  <c r="D216" i="93"/>
  <c r="K216" i="93"/>
  <c r="F216" i="93"/>
  <c r="E214" i="98" l="1"/>
  <c r="C214" i="98"/>
  <c r="P214" i="98" s="1"/>
  <c r="J216" i="93"/>
  <c r="G216" i="93"/>
  <c r="R216" i="93"/>
  <c r="N216" i="93"/>
  <c r="Q214" i="98" l="1"/>
  <c r="D214" i="98"/>
  <c r="F214" i="98"/>
  <c r="K214" i="98"/>
  <c r="O216" i="93"/>
  <c r="B218" i="93"/>
  <c r="J214" i="98" l="1"/>
  <c r="G214" i="98"/>
  <c r="R214" i="98"/>
  <c r="N214" i="98"/>
  <c r="B215" i="98" s="1"/>
  <c r="E218" i="93"/>
  <c r="C218" i="93"/>
  <c r="C215" i="98" l="1"/>
  <c r="P215" i="98" s="1"/>
  <c r="E215" i="98"/>
  <c r="D215" i="98"/>
  <c r="D218" i="93"/>
  <c r="P218" i="93"/>
  <c r="Q218" i="93" s="1"/>
  <c r="K218" i="93"/>
  <c r="F218" i="93"/>
  <c r="R215" i="98" l="1"/>
  <c r="N215" i="98"/>
  <c r="B216" i="98" s="1"/>
  <c r="J215" i="98"/>
  <c r="K215" i="98"/>
  <c r="F215" i="98"/>
  <c r="G215" i="98" s="1"/>
  <c r="Q215" i="98"/>
  <c r="G218" i="93"/>
  <c r="J218" i="93"/>
  <c r="R218" i="93"/>
  <c r="N218" i="93"/>
  <c r="B219" i="93" s="1"/>
  <c r="C216" i="98" l="1"/>
  <c r="P216" i="98" s="1"/>
  <c r="E216" i="98"/>
  <c r="E219" i="93"/>
  <c r="C219" i="93"/>
  <c r="P219" i="93" s="1"/>
  <c r="Q219" i="93" s="1"/>
  <c r="F216" i="98" l="1"/>
  <c r="K216" i="98"/>
  <c r="Q216" i="98"/>
  <c r="D216" i="98"/>
  <c r="D219" i="93"/>
  <c r="F219" i="93"/>
  <c r="K219" i="93"/>
  <c r="R216" i="98" l="1"/>
  <c r="N216" i="98"/>
  <c r="O216" i="98" s="1"/>
  <c r="G216" i="98"/>
  <c r="J216" i="98"/>
  <c r="G219" i="93"/>
  <c r="R219" i="93"/>
  <c r="J219" i="93"/>
  <c r="N219" i="93"/>
  <c r="B220" i="93" s="1"/>
  <c r="B218" i="98" l="1"/>
  <c r="E218" i="98"/>
  <c r="C218" i="98"/>
  <c r="P218" i="98" s="1"/>
  <c r="E220" i="93"/>
  <c r="C220" i="93"/>
  <c r="P220" i="93" s="1"/>
  <c r="Q220" i="93" s="1"/>
  <c r="Q218" i="98" l="1"/>
  <c r="D218" i="98"/>
  <c r="K218" i="98"/>
  <c r="F218" i="98"/>
  <c r="D220" i="93"/>
  <c r="K220" i="93"/>
  <c r="F220" i="93"/>
  <c r="J218" i="98" l="1"/>
  <c r="R218" i="98"/>
  <c r="N218" i="98"/>
  <c r="B219" i="98" s="1"/>
  <c r="G218" i="98"/>
  <c r="G220" i="93"/>
  <c r="R220" i="93"/>
  <c r="J220" i="93"/>
  <c r="N220" i="93"/>
  <c r="B221" i="93" s="1"/>
  <c r="C219" i="98" l="1"/>
  <c r="P219" i="98" s="1"/>
  <c r="E219" i="98"/>
  <c r="E221" i="93"/>
  <c r="C221" i="93"/>
  <c r="P221" i="93" s="1"/>
  <c r="Q221" i="93" s="1"/>
  <c r="K219" i="98" l="1"/>
  <c r="F219" i="98"/>
  <c r="Q219" i="98"/>
  <c r="D219" i="98"/>
  <c r="D221" i="93"/>
  <c r="K221" i="93"/>
  <c r="F221" i="93"/>
  <c r="R219" i="98" l="1"/>
  <c r="N219" i="98"/>
  <c r="J219" i="98"/>
  <c r="B220" i="98"/>
  <c r="G219" i="98"/>
  <c r="G221" i="93"/>
  <c r="J221" i="93"/>
  <c r="N221" i="93"/>
  <c r="O221" i="93" s="1"/>
  <c r="R221" i="93"/>
  <c r="E220" i="98" l="1"/>
  <c r="C220" i="98"/>
  <c r="P220" i="98" s="1"/>
  <c r="B223" i="93"/>
  <c r="E223" i="93" s="1"/>
  <c r="Q220" i="98" l="1"/>
  <c r="F220" i="98"/>
  <c r="K220" i="98"/>
  <c r="D220" i="98"/>
  <c r="C223" i="93"/>
  <c r="P223" i="93" s="1"/>
  <c r="Q223" i="93" s="1"/>
  <c r="K223" i="93"/>
  <c r="F223" i="93"/>
  <c r="G220" i="98" l="1"/>
  <c r="R220" i="98"/>
  <c r="N220" i="98"/>
  <c r="B221" i="98" s="1"/>
  <c r="J220" i="98"/>
  <c r="D223" i="93"/>
  <c r="R223" i="93" s="1"/>
  <c r="E221" i="98" l="1"/>
  <c r="C221" i="98"/>
  <c r="P221" i="98" s="1"/>
  <c r="J223" i="93"/>
  <c r="N223" i="93"/>
  <c r="B224" i="93" s="1"/>
  <c r="E224" i="93" s="1"/>
  <c r="G223" i="93"/>
  <c r="C224" i="93"/>
  <c r="P224" i="93" s="1"/>
  <c r="Q224" i="93" s="1"/>
  <c r="Q221" i="98" l="1"/>
  <c r="D221" i="98"/>
  <c r="K221" i="98"/>
  <c r="F221" i="98"/>
  <c r="D224" i="93"/>
  <c r="F224" i="93"/>
  <c r="K224" i="93"/>
  <c r="N221" i="98" l="1"/>
  <c r="O221" i="98" s="1"/>
  <c r="G221" i="98"/>
  <c r="J221" i="98"/>
  <c r="B223" i="98"/>
  <c r="R221" i="98"/>
  <c r="G224" i="93"/>
  <c r="J224" i="93"/>
  <c r="N224" i="93"/>
  <c r="B225" i="93" s="1"/>
  <c r="R224" i="93"/>
  <c r="C223" i="98" l="1"/>
  <c r="P223" i="98" s="1"/>
  <c r="E223" i="98"/>
  <c r="E225" i="93"/>
  <c r="C225" i="93"/>
  <c r="P225" i="93" s="1"/>
  <c r="Q225" i="93" s="1"/>
  <c r="K223" i="98" l="1"/>
  <c r="F223" i="98"/>
  <c r="Q223" i="98"/>
  <c r="D223" i="98"/>
  <c r="D225" i="93"/>
  <c r="F225" i="93"/>
  <c r="K225" i="93"/>
  <c r="R223" i="98" l="1"/>
  <c r="N223" i="98"/>
  <c r="J223" i="98"/>
  <c r="G223" i="98"/>
  <c r="N225" i="93"/>
  <c r="B226" i="93" s="1"/>
  <c r="J225" i="93"/>
  <c r="R225" i="93"/>
  <c r="G225" i="93"/>
  <c r="B224" i="98" l="1"/>
  <c r="E226" i="93"/>
  <c r="C226" i="93"/>
  <c r="P226" i="93" s="1"/>
  <c r="Q226" i="93" s="1"/>
  <c r="C224" i="98" l="1"/>
  <c r="P224" i="98" s="1"/>
  <c r="E224" i="98"/>
  <c r="D226" i="93"/>
  <c r="F226" i="93"/>
  <c r="K226" i="93"/>
  <c r="F224" i="98" l="1"/>
  <c r="K224" i="98"/>
  <c r="Q224" i="98"/>
  <c r="D224" i="98"/>
  <c r="J226" i="93"/>
  <c r="R226" i="93"/>
  <c r="N226" i="93"/>
  <c r="O226" i="93" s="1"/>
  <c r="G226" i="93"/>
  <c r="G224" i="98" l="1"/>
  <c r="N224" i="98"/>
  <c r="J224" i="98"/>
  <c r="R224" i="98"/>
  <c r="B228" i="93"/>
  <c r="B225" i="98" l="1"/>
  <c r="E228" i="93"/>
  <c r="C228" i="93"/>
  <c r="P228" i="93" s="1"/>
  <c r="Q228" i="93" s="1"/>
  <c r="C225" i="98" l="1"/>
  <c r="P225" i="98" s="1"/>
  <c r="E225" i="98"/>
  <c r="D228" i="93"/>
  <c r="K228" i="93"/>
  <c r="F228" i="93"/>
  <c r="K225" i="98" l="1"/>
  <c r="F225" i="98"/>
  <c r="Q225" i="98"/>
  <c r="D225" i="98"/>
  <c r="G228" i="93"/>
  <c r="J228" i="93"/>
  <c r="R228" i="93"/>
  <c r="N228" i="93"/>
  <c r="B229" i="93" s="1"/>
  <c r="N225" i="98" l="1"/>
  <c r="B226" i="98"/>
  <c r="G225" i="98"/>
  <c r="J225" i="98"/>
  <c r="R225" i="98"/>
  <c r="E229" i="93"/>
  <c r="C229" i="93"/>
  <c r="P229" i="93" s="1"/>
  <c r="Q229" i="93" s="1"/>
  <c r="E226" i="98" l="1"/>
  <c r="C226" i="98"/>
  <c r="P226" i="98" s="1"/>
  <c r="D229" i="93"/>
  <c r="F229" i="93"/>
  <c r="G229" i="93" s="1"/>
  <c r="K229" i="93"/>
  <c r="Q226" i="98" l="1"/>
  <c r="D226" i="98"/>
  <c r="K226" i="98"/>
  <c r="F226" i="98"/>
  <c r="J229" i="93"/>
  <c r="N229" i="93"/>
  <c r="B230" i="93" s="1"/>
  <c r="R229" i="93"/>
  <c r="N226" i="98" l="1"/>
  <c r="O226" i="98" s="1"/>
  <c r="J226" i="98"/>
  <c r="G226" i="98"/>
  <c r="B228" i="98"/>
  <c r="R226" i="98"/>
  <c r="E230" i="93"/>
  <c r="C230" i="93"/>
  <c r="P230" i="93" s="1"/>
  <c r="Q230" i="93" s="1"/>
  <c r="E228" i="98" l="1"/>
  <c r="C228" i="98"/>
  <c r="P228" i="98" s="1"/>
  <c r="D230" i="93"/>
  <c r="F230" i="93"/>
  <c r="K230" i="93"/>
  <c r="Q228" i="98" l="1"/>
  <c r="F228" i="98"/>
  <c r="K228" i="98"/>
  <c r="D228" i="98"/>
  <c r="J230" i="93"/>
  <c r="G230" i="93"/>
  <c r="R230" i="93"/>
  <c r="N230" i="93"/>
  <c r="G228" i="98" l="1"/>
  <c r="N228" i="98"/>
  <c r="J228" i="98"/>
  <c r="R228" i="98"/>
  <c r="B231" i="93"/>
  <c r="B229" i="98" l="1"/>
  <c r="E231" i="93"/>
  <c r="C231" i="93"/>
  <c r="P231" i="93" s="1"/>
  <c r="E229" i="98" l="1"/>
  <c r="C229" i="98"/>
  <c r="P229" i="98" s="1"/>
  <c r="D231" i="93"/>
  <c r="Q231" i="93"/>
  <c r="K231" i="93"/>
  <c r="F231" i="93"/>
  <c r="Q229" i="98" l="1"/>
  <c r="D229" i="98"/>
  <c r="K229" i="98"/>
  <c r="F229" i="98"/>
  <c r="R231" i="93"/>
  <c r="J231" i="93"/>
  <c r="G231" i="93"/>
  <c r="N231" i="93"/>
  <c r="O231" i="93" s="1"/>
  <c r="N229" i="98" l="1"/>
  <c r="B230" i="98"/>
  <c r="G229" i="98"/>
  <c r="J229" i="98"/>
  <c r="R229" i="98"/>
  <c r="B233" i="93"/>
  <c r="C233" i="93" s="1"/>
  <c r="P233" i="93" s="1"/>
  <c r="E230" i="98" l="1"/>
  <c r="C230" i="98"/>
  <c r="P230" i="98" s="1"/>
  <c r="E233" i="93"/>
  <c r="K233" i="93" s="1"/>
  <c r="D233" i="93"/>
  <c r="J233" i="93" s="1"/>
  <c r="R233" i="93"/>
  <c r="Q233" i="93"/>
  <c r="Q230" i="98" l="1"/>
  <c r="F233" i="93"/>
  <c r="G233" i="93" s="1"/>
  <c r="D230" i="98"/>
  <c r="K230" i="98"/>
  <c r="F230" i="98"/>
  <c r="N233" i="93"/>
  <c r="B234" i="93" s="1"/>
  <c r="C234" i="93" s="1"/>
  <c r="P234" i="93" s="1"/>
  <c r="Q234" i="93" s="1"/>
  <c r="R230" i="98" l="1"/>
  <c r="N230" i="98"/>
  <c r="J230" i="98"/>
  <c r="G230" i="98"/>
  <c r="B231" i="98"/>
  <c r="E234" i="93"/>
  <c r="K234" i="93" s="1"/>
  <c r="D234" i="93"/>
  <c r="J234" i="93" s="1"/>
  <c r="F234" i="93" l="1"/>
  <c r="G234" i="93" s="1"/>
  <c r="E231" i="98"/>
  <c r="C231" i="98"/>
  <c r="P231" i="98" s="1"/>
  <c r="N234" i="93"/>
  <c r="B235" i="93" s="1"/>
  <c r="C235" i="93" s="1"/>
  <c r="P235" i="93" s="1"/>
  <c r="Q235" i="93" s="1"/>
  <c r="R234" i="93"/>
  <c r="E235" i="93" l="1"/>
  <c r="Q231" i="98"/>
  <c r="F231" i="98"/>
  <c r="K231" i="98"/>
  <c r="D231" i="98"/>
  <c r="D235" i="93"/>
  <c r="K235" i="93"/>
  <c r="F235" i="93"/>
  <c r="J231" i="98" l="1"/>
  <c r="G231" i="98"/>
  <c r="R231" i="98"/>
  <c r="N231" i="98"/>
  <c r="O231" i="98" s="1"/>
  <c r="N235" i="93"/>
  <c r="B236" i="93" s="1"/>
  <c r="R235" i="93"/>
  <c r="J235" i="93"/>
  <c r="G235" i="93"/>
  <c r="B233" i="98" l="1"/>
  <c r="E236" i="93"/>
  <c r="C236" i="93"/>
  <c r="P236" i="93" s="1"/>
  <c r="Q236" i="93" s="1"/>
  <c r="E233" i="98" l="1"/>
  <c r="C233" i="98"/>
  <c r="P233" i="98" s="1"/>
  <c r="D236" i="93"/>
  <c r="J236" i="93" s="1"/>
  <c r="R236" i="93"/>
  <c r="K236" i="93"/>
  <c r="F236" i="93"/>
  <c r="G236" i="93" s="1"/>
  <c r="D233" i="98" l="1"/>
  <c r="Q233" i="98"/>
  <c r="K233" i="98"/>
  <c r="F233" i="98"/>
  <c r="N236" i="93"/>
  <c r="O236" i="93"/>
  <c r="B238" i="93"/>
  <c r="N233" i="98" l="1"/>
  <c r="J233" i="98"/>
  <c r="B234" i="98"/>
  <c r="G233" i="98"/>
  <c r="R233" i="98"/>
  <c r="E238" i="93"/>
  <c r="C238" i="93"/>
  <c r="E234" i="98" l="1"/>
  <c r="C234" i="98"/>
  <c r="P234" i="98" s="1"/>
  <c r="P238" i="93"/>
  <c r="Q238" i="93" s="1"/>
  <c r="D238" i="93"/>
  <c r="F238" i="93"/>
  <c r="K238" i="93"/>
  <c r="Q234" i="98" l="1"/>
  <c r="D234" i="98"/>
  <c r="K234" i="98"/>
  <c r="F234" i="98"/>
  <c r="G238" i="93"/>
  <c r="J238" i="93"/>
  <c r="N238" i="93"/>
  <c r="B239" i="93" s="1"/>
  <c r="R238" i="93"/>
  <c r="R234" i="98" l="1"/>
  <c r="N234" i="98"/>
  <c r="J234" i="98"/>
  <c r="G234" i="98"/>
  <c r="E239" i="93"/>
  <c r="C239" i="93"/>
  <c r="B235" i="98" l="1"/>
  <c r="P239" i="93"/>
  <c r="Q239" i="93" s="1"/>
  <c r="D239" i="93"/>
  <c r="K239" i="93"/>
  <c r="F239" i="93"/>
  <c r="E235" i="98" l="1"/>
  <c r="C235" i="98"/>
  <c r="P235" i="98" s="1"/>
  <c r="N239" i="93"/>
  <c r="B240" i="93" s="1"/>
  <c r="J239" i="93"/>
  <c r="R239" i="93"/>
  <c r="G239" i="93"/>
  <c r="Q235" i="98" l="1"/>
  <c r="D235" i="98"/>
  <c r="F235" i="98"/>
  <c r="K235" i="98"/>
  <c r="E240" i="93"/>
  <c r="C240" i="93"/>
  <c r="P240" i="93" s="1"/>
  <c r="Q240" i="93" s="1"/>
  <c r="J235" i="98" l="1"/>
  <c r="G235" i="98"/>
  <c r="R235" i="98"/>
  <c r="N235" i="98"/>
  <c r="B236" i="98" s="1"/>
  <c r="D240" i="93"/>
  <c r="K240" i="93"/>
  <c r="F240" i="93"/>
  <c r="C236" i="98" l="1"/>
  <c r="P236" i="98" s="1"/>
  <c r="E236" i="98"/>
  <c r="D236" i="98"/>
  <c r="J240" i="93"/>
  <c r="N240" i="93"/>
  <c r="B241" i="93" s="1"/>
  <c r="R240" i="93"/>
  <c r="G240" i="93"/>
  <c r="N236" i="98" l="1"/>
  <c r="O236" i="98" s="1"/>
  <c r="J236" i="98"/>
  <c r="R236" i="98"/>
  <c r="K236" i="98"/>
  <c r="F236" i="98"/>
  <c r="G236" i="98" s="1"/>
  <c r="Q236" i="98"/>
  <c r="E241" i="93"/>
  <c r="C241" i="93"/>
  <c r="B238" i="98" l="1"/>
  <c r="P241" i="93"/>
  <c r="Q241" i="93" s="1"/>
  <c r="D241" i="93"/>
  <c r="K241" i="93"/>
  <c r="F241" i="93"/>
  <c r="E238" i="98" l="1"/>
  <c r="C238" i="98"/>
  <c r="P238" i="98" s="1"/>
  <c r="N241" i="93"/>
  <c r="O241" i="93" s="1"/>
  <c r="J241" i="93"/>
  <c r="R241" i="93"/>
  <c r="G241" i="93"/>
  <c r="Q238" i="98" l="1"/>
  <c r="D238" i="98"/>
  <c r="K238" i="98"/>
  <c r="F238" i="98"/>
  <c r="B243" i="93"/>
  <c r="E243" i="93" s="1"/>
  <c r="R238" i="98" l="1"/>
  <c r="N238" i="98"/>
  <c r="J238" i="98"/>
  <c r="G238" i="98"/>
  <c r="B239" i="98"/>
  <c r="C243" i="93"/>
  <c r="P243" i="93" s="1"/>
  <c r="Q243" i="93" s="1"/>
  <c r="F243" i="93"/>
  <c r="K243" i="93"/>
  <c r="E239" i="98" l="1"/>
  <c r="C239" i="98"/>
  <c r="P239" i="98" s="1"/>
  <c r="D243" i="93"/>
  <c r="R243" i="93" s="1"/>
  <c r="J243" i="93"/>
  <c r="N243" i="93"/>
  <c r="B244" i="93" s="1"/>
  <c r="G243" i="93"/>
  <c r="Q239" i="98" l="1"/>
  <c r="F239" i="98"/>
  <c r="K239" i="98"/>
  <c r="D239" i="98"/>
  <c r="E244" i="93"/>
  <c r="C244" i="93"/>
  <c r="J239" i="98" l="1"/>
  <c r="G239" i="98"/>
  <c r="R239" i="98"/>
  <c r="N239" i="98"/>
  <c r="P244" i="93"/>
  <c r="Q244" i="93" s="1"/>
  <c r="D244" i="93"/>
  <c r="K244" i="93"/>
  <c r="F244" i="93"/>
  <c r="B240" i="98" l="1"/>
  <c r="J244" i="93"/>
  <c r="G244" i="93"/>
  <c r="R244" i="93"/>
  <c r="N244" i="93"/>
  <c r="B245" i="93" s="1"/>
  <c r="C240" i="98" l="1"/>
  <c r="P240" i="98" s="1"/>
  <c r="E240" i="98"/>
  <c r="E245" i="93"/>
  <c r="C245" i="93"/>
  <c r="D240" i="98" l="1"/>
  <c r="N240" i="98"/>
  <c r="J240" i="98"/>
  <c r="B241" i="98"/>
  <c r="R240" i="98"/>
  <c r="K240" i="98"/>
  <c r="F240" i="98"/>
  <c r="G240" i="98" s="1"/>
  <c r="Q240" i="98"/>
  <c r="P245" i="93"/>
  <c r="Q245" i="93" s="1"/>
  <c r="D245" i="93"/>
  <c r="K245" i="93"/>
  <c r="F245" i="93"/>
  <c r="E241" i="98" l="1"/>
  <c r="C241" i="98"/>
  <c r="P241" i="98" s="1"/>
  <c r="R245" i="93"/>
  <c r="J245" i="93"/>
  <c r="N245" i="93"/>
  <c r="B246" i="93" s="1"/>
  <c r="G245" i="93"/>
  <c r="Q241" i="98" l="1"/>
  <c r="D241" i="98"/>
  <c r="F241" i="98"/>
  <c r="K241" i="98"/>
  <c r="E246" i="93"/>
  <c r="C246" i="93"/>
  <c r="P246" i="93" s="1"/>
  <c r="Q246" i="93" s="1"/>
  <c r="R241" i="98" l="1"/>
  <c r="N241" i="98"/>
  <c r="O241" i="98" s="1"/>
  <c r="J241" i="98"/>
  <c r="G241" i="98"/>
  <c r="D246" i="93"/>
  <c r="F246" i="93"/>
  <c r="K246" i="93"/>
  <c r="B243" i="98" l="1"/>
  <c r="G246" i="93"/>
  <c r="J246" i="93"/>
  <c r="R246" i="93"/>
  <c r="N246" i="93"/>
  <c r="E243" i="98" l="1"/>
  <c r="C243" i="98"/>
  <c r="P243" i="98" s="1"/>
  <c r="B248" i="93"/>
  <c r="O246" i="93"/>
  <c r="Q243" i="98" l="1"/>
  <c r="D243" i="98"/>
  <c r="F243" i="98"/>
  <c r="K243" i="98"/>
  <c r="E248" i="93"/>
  <c r="C248" i="93"/>
  <c r="J243" i="98" l="1"/>
  <c r="G243" i="98"/>
  <c r="R243" i="98"/>
  <c r="N243" i="98"/>
  <c r="D248" i="93"/>
  <c r="P248" i="93"/>
  <c r="Q248" i="93" s="1"/>
  <c r="F248" i="93"/>
  <c r="K248" i="93"/>
  <c r="B244" i="98" l="1"/>
  <c r="R248" i="93"/>
  <c r="G248" i="93"/>
  <c r="N248" i="93"/>
  <c r="B249" i="93" s="1"/>
  <c r="J248" i="93"/>
  <c r="C244" i="98" l="1"/>
  <c r="P244" i="98" s="1"/>
  <c r="E244" i="98"/>
  <c r="E249" i="93"/>
  <c r="C249" i="93"/>
  <c r="P249" i="93" s="1"/>
  <c r="Q249" i="93" s="1"/>
  <c r="D244" i="98" l="1"/>
  <c r="N244" i="98"/>
  <c r="J244" i="98"/>
  <c r="B245" i="98"/>
  <c r="R244" i="98"/>
  <c r="K244" i="98"/>
  <c r="F244" i="98"/>
  <c r="G244" i="98" s="1"/>
  <c r="Q244" i="98"/>
  <c r="F249" i="93"/>
  <c r="K249" i="93"/>
  <c r="D249" i="93"/>
  <c r="E245" i="98" l="1"/>
  <c r="C245" i="98"/>
  <c r="P245" i="98" s="1"/>
  <c r="N249" i="93"/>
  <c r="B250" i="93" s="1"/>
  <c r="J249" i="93"/>
  <c r="G249" i="93"/>
  <c r="R249" i="93"/>
  <c r="D245" i="98" l="1"/>
  <c r="Q245" i="98"/>
  <c r="F245" i="98"/>
  <c r="K245" i="98"/>
  <c r="E250" i="93"/>
  <c r="C250" i="93"/>
  <c r="R245" i="98" l="1"/>
  <c r="N245" i="98"/>
  <c r="J245" i="98"/>
  <c r="G245" i="98"/>
  <c r="B246" i="98"/>
  <c r="P250" i="93"/>
  <c r="Q250" i="93" s="1"/>
  <c r="D250" i="93"/>
  <c r="K250" i="93"/>
  <c r="F250" i="93"/>
  <c r="E246" i="98" l="1"/>
  <c r="C246" i="98"/>
  <c r="P246" i="98" s="1"/>
  <c r="G250" i="93"/>
  <c r="N250" i="93"/>
  <c r="B251" i="93" s="1"/>
  <c r="J250" i="93"/>
  <c r="R250" i="93"/>
  <c r="Q246" i="98" l="1"/>
  <c r="D246" i="98"/>
  <c r="K246" i="98"/>
  <c r="F246" i="98"/>
  <c r="E251" i="93"/>
  <c r="C251" i="93"/>
  <c r="J246" i="98" l="1"/>
  <c r="G246" i="98"/>
  <c r="R246" i="98"/>
  <c r="N246" i="98"/>
  <c r="O246" i="98" s="1"/>
  <c r="P251" i="93"/>
  <c r="Q251" i="93" s="1"/>
  <c r="D251" i="93"/>
  <c r="F251" i="93"/>
  <c r="K251" i="93"/>
  <c r="B248" i="98" l="1"/>
  <c r="G251" i="93"/>
  <c r="J251" i="93"/>
  <c r="R251" i="93"/>
  <c r="N251" i="93"/>
  <c r="C248" i="98" l="1"/>
  <c r="P248" i="98" s="1"/>
  <c r="E248" i="98"/>
  <c r="D248" i="98"/>
  <c r="O251" i="93"/>
  <c r="B253" i="93"/>
  <c r="K248" i="98" l="1"/>
  <c r="F248" i="98"/>
  <c r="N248" i="98"/>
  <c r="J248" i="98"/>
  <c r="B249" i="98"/>
  <c r="R248" i="98"/>
  <c r="G248" i="98"/>
  <c r="Q248" i="98"/>
  <c r="E253" i="93"/>
  <c r="C253" i="93"/>
  <c r="E249" i="98" l="1"/>
  <c r="C249" i="98"/>
  <c r="P249" i="98" s="1"/>
  <c r="P253" i="93"/>
  <c r="Q253" i="93" s="1"/>
  <c r="D253" i="93"/>
  <c r="F253" i="93"/>
  <c r="K253" i="93"/>
  <c r="Q249" i="98" l="1"/>
  <c r="D249" i="98"/>
  <c r="F249" i="98"/>
  <c r="K249" i="98"/>
  <c r="J253" i="93"/>
  <c r="G253" i="93"/>
  <c r="R253" i="93"/>
  <c r="N253" i="93"/>
  <c r="B254" i="93" s="1"/>
  <c r="R249" i="98" l="1"/>
  <c r="G249" i="98"/>
  <c r="J249" i="98"/>
  <c r="N249" i="98"/>
  <c r="E254" i="93"/>
  <c r="C254" i="93"/>
  <c r="P254" i="93" s="1"/>
  <c r="Q254" i="93" s="1"/>
  <c r="B250" i="98" l="1"/>
  <c r="F254" i="93"/>
  <c r="K254" i="93"/>
  <c r="D254" i="93"/>
  <c r="E250" i="98" l="1"/>
  <c r="C250" i="98"/>
  <c r="P250" i="98" s="1"/>
  <c r="N254" i="93"/>
  <c r="B255" i="93" s="1"/>
  <c r="J254" i="93"/>
  <c r="R254" i="93"/>
  <c r="G254" i="93"/>
  <c r="Q250" i="98" l="1"/>
  <c r="D250" i="98"/>
  <c r="K250" i="98"/>
  <c r="F250" i="98"/>
  <c r="C255" i="93"/>
  <c r="P255" i="93" s="1"/>
  <c r="Q255" i="93" s="1"/>
  <c r="E255" i="93"/>
  <c r="J250" i="98" l="1"/>
  <c r="G250" i="98"/>
  <c r="R250" i="98"/>
  <c r="N250" i="98"/>
  <c r="B251" i="98" s="1"/>
  <c r="D255" i="93"/>
  <c r="K255" i="93"/>
  <c r="F255" i="93"/>
  <c r="C251" i="98" l="1"/>
  <c r="P251" i="98" s="1"/>
  <c r="E251" i="98"/>
  <c r="G255" i="93"/>
  <c r="R255" i="93"/>
  <c r="J255" i="93"/>
  <c r="N255" i="93"/>
  <c r="B256" i="93" s="1"/>
  <c r="K251" i="98" l="1"/>
  <c r="F251" i="98"/>
  <c r="Q251" i="98"/>
  <c r="D251" i="98"/>
  <c r="C256" i="93"/>
  <c r="P256" i="93" s="1"/>
  <c r="Q256" i="93" s="1"/>
  <c r="E256" i="93"/>
  <c r="N251" i="98" l="1"/>
  <c r="O251" i="98" s="1"/>
  <c r="J251" i="98"/>
  <c r="G251" i="98"/>
  <c r="B253" i="98"/>
  <c r="R251" i="98"/>
  <c r="D256" i="93"/>
  <c r="F256" i="93"/>
  <c r="K256" i="93"/>
  <c r="E253" i="98" l="1"/>
  <c r="C253" i="98"/>
  <c r="P253" i="98" s="1"/>
  <c r="J256" i="93"/>
  <c r="G256" i="93"/>
  <c r="N256" i="93"/>
  <c r="O256" i="93" s="1"/>
  <c r="R256" i="93"/>
  <c r="Q253" i="98" l="1"/>
  <c r="D253" i="98"/>
  <c r="F253" i="98"/>
  <c r="K253" i="98"/>
  <c r="B258" i="93"/>
  <c r="R253" i="98" l="1"/>
  <c r="N253" i="98"/>
  <c r="J253" i="98"/>
  <c r="G253" i="98"/>
  <c r="B254" i="98"/>
  <c r="C258" i="93"/>
  <c r="P258" i="93" s="1"/>
  <c r="Q258" i="93" s="1"/>
  <c r="E258" i="93"/>
  <c r="E254" i="98" l="1"/>
  <c r="C254" i="98"/>
  <c r="P254" i="98" s="1"/>
  <c r="D258" i="93"/>
  <c r="J258" i="93" s="1"/>
  <c r="R258" i="93"/>
  <c r="N258" i="93"/>
  <c r="B259" i="93" s="1"/>
  <c r="F258" i="93"/>
  <c r="G258" i="93" s="1"/>
  <c r="K258" i="93"/>
  <c r="D254" i="98" l="1"/>
  <c r="Q254" i="98"/>
  <c r="K254" i="98"/>
  <c r="F254" i="98"/>
  <c r="E259" i="93"/>
  <c r="C259" i="93"/>
  <c r="P259" i="93" s="1"/>
  <c r="Q259" i="93" s="1"/>
  <c r="J254" i="98" l="1"/>
  <c r="G254" i="98"/>
  <c r="R254" i="98"/>
  <c r="N254" i="98"/>
  <c r="D259" i="93"/>
  <c r="K259" i="93"/>
  <c r="F259" i="93"/>
  <c r="B255" i="98" l="1"/>
  <c r="G259" i="93"/>
  <c r="N259" i="93"/>
  <c r="B260" i="93" s="1"/>
  <c r="J259" i="93"/>
  <c r="R259" i="93"/>
  <c r="C255" i="98" l="1"/>
  <c r="P255" i="98" s="1"/>
  <c r="E255" i="98"/>
  <c r="E260" i="93"/>
  <c r="C260" i="93"/>
  <c r="K255" i="98" l="1"/>
  <c r="F255" i="98"/>
  <c r="Q255" i="98"/>
  <c r="D255" i="98"/>
  <c r="P260" i="93"/>
  <c r="Q260" i="93" s="1"/>
  <c r="D260" i="93"/>
  <c r="F260" i="93"/>
  <c r="K260" i="93"/>
  <c r="N255" i="98" l="1"/>
  <c r="B256" i="98"/>
  <c r="R255" i="98"/>
  <c r="J255" i="98"/>
  <c r="G255" i="98"/>
  <c r="J260" i="93"/>
  <c r="G260" i="93"/>
  <c r="N260" i="93"/>
  <c r="B261" i="93" s="1"/>
  <c r="R260" i="93"/>
  <c r="E256" i="98" l="1"/>
  <c r="C256" i="98"/>
  <c r="P256" i="98" s="1"/>
  <c r="C261" i="93"/>
  <c r="P261" i="93" s="1"/>
  <c r="Q261" i="93" s="1"/>
  <c r="E261" i="93"/>
  <c r="Q256" i="98" l="1"/>
  <c r="D256" i="98"/>
  <c r="F256" i="98"/>
  <c r="K256" i="98"/>
  <c r="D261" i="93"/>
  <c r="F261" i="93"/>
  <c r="K261" i="93"/>
  <c r="G256" i="98" l="1"/>
  <c r="R256" i="98"/>
  <c r="N256" i="98"/>
  <c r="O256" i="98" s="1"/>
  <c r="J256" i="98"/>
  <c r="G261" i="93"/>
  <c r="N261" i="93"/>
  <c r="R261" i="93"/>
  <c r="J261" i="93"/>
  <c r="B258" i="98" l="1"/>
  <c r="O261" i="93"/>
  <c r="B263" i="93"/>
  <c r="E258" i="98" l="1"/>
  <c r="C258" i="98"/>
  <c r="P258" i="98" s="1"/>
  <c r="E263" i="93"/>
  <c r="C263" i="93"/>
  <c r="Q258" i="98" l="1"/>
  <c r="D258" i="98"/>
  <c r="K258" i="98"/>
  <c r="F258" i="98"/>
  <c r="P263" i="93"/>
  <c r="Q263" i="93" s="1"/>
  <c r="D263" i="93"/>
  <c r="F263" i="93"/>
  <c r="K263" i="93"/>
  <c r="J258" i="98" l="1"/>
  <c r="G258" i="98"/>
  <c r="R258" i="98"/>
  <c r="N258" i="98"/>
  <c r="N263" i="93"/>
  <c r="B264" i="93" s="1"/>
  <c r="G263" i="93"/>
  <c r="R263" i="93"/>
  <c r="J263" i="93"/>
  <c r="B259" i="98" l="1"/>
  <c r="C264" i="93"/>
  <c r="E264" i="93"/>
  <c r="C259" i="98" l="1"/>
  <c r="P259" i="98" s="1"/>
  <c r="E259" i="98"/>
  <c r="F264" i="93"/>
  <c r="K264" i="93"/>
  <c r="P264" i="93"/>
  <c r="Q264" i="93" s="1"/>
  <c r="D264" i="93"/>
  <c r="K259" i="98" l="1"/>
  <c r="F259" i="98"/>
  <c r="Q259" i="98"/>
  <c r="D259" i="98"/>
  <c r="R264" i="93"/>
  <c r="G264" i="93"/>
  <c r="N264" i="93"/>
  <c r="B265" i="93" s="1"/>
  <c r="J264" i="93"/>
  <c r="N259" i="98" l="1"/>
  <c r="J259" i="98"/>
  <c r="G259" i="98"/>
  <c r="B260" i="98"/>
  <c r="R259" i="98"/>
  <c r="E265" i="93"/>
  <c r="C265" i="93"/>
  <c r="E260" i="98" l="1"/>
  <c r="C260" i="98"/>
  <c r="P260" i="98" s="1"/>
  <c r="P265" i="93"/>
  <c r="Q265" i="93" s="1"/>
  <c r="D265" i="93"/>
  <c r="K265" i="93"/>
  <c r="F265" i="93"/>
  <c r="Q260" i="98" l="1"/>
  <c r="D260" i="98"/>
  <c r="F260" i="98"/>
  <c r="K260" i="98"/>
  <c r="J265" i="93"/>
  <c r="N265" i="93"/>
  <c r="B266" i="93" s="1"/>
  <c r="R265" i="93"/>
  <c r="G265" i="93"/>
  <c r="G260" i="98" l="1"/>
  <c r="R260" i="98"/>
  <c r="N260" i="98"/>
  <c r="B261" i="98" s="1"/>
  <c r="J260" i="98"/>
  <c r="E266" i="93"/>
  <c r="C266" i="93"/>
  <c r="C261" i="98" l="1"/>
  <c r="P261" i="98" s="1"/>
  <c r="E261" i="98"/>
  <c r="D261" i="98"/>
  <c r="P266" i="93"/>
  <c r="Q266" i="93" s="1"/>
  <c r="D266" i="93"/>
  <c r="F266" i="93"/>
  <c r="K266" i="93"/>
  <c r="N261" i="98" l="1"/>
  <c r="O261" i="98" s="1"/>
  <c r="B263" i="98"/>
  <c r="J261" i="98"/>
  <c r="R261" i="98"/>
  <c r="K261" i="98"/>
  <c r="F261" i="98"/>
  <c r="G261" i="98" s="1"/>
  <c r="Q261" i="98"/>
  <c r="J266" i="93"/>
  <c r="R266" i="93"/>
  <c r="N266" i="93"/>
  <c r="O266" i="93" s="1"/>
  <c r="G266" i="93"/>
  <c r="C263" i="98" l="1"/>
  <c r="P263" i="98" s="1"/>
  <c r="E263" i="98"/>
  <c r="K263" i="98" l="1"/>
  <c r="F263" i="98"/>
  <c r="Q263" i="98"/>
  <c r="D263" i="98"/>
  <c r="N263" i="98" l="1"/>
  <c r="B264" i="98"/>
  <c r="R263" i="98"/>
  <c r="J263" i="98"/>
  <c r="G263" i="98"/>
  <c r="E264" i="98" l="1"/>
  <c r="C264" i="98"/>
  <c r="P264" i="98" s="1"/>
  <c r="Q264" i="98" l="1"/>
  <c r="D264" i="98"/>
  <c r="F264" i="98"/>
  <c r="K264" i="98"/>
  <c r="G264" i="98" l="1"/>
  <c r="R264" i="98"/>
  <c r="N264" i="98"/>
  <c r="J264" i="98"/>
  <c r="B265" i="98" l="1"/>
  <c r="E265" i="98" l="1"/>
  <c r="C265" i="98"/>
  <c r="P265" i="98" s="1"/>
  <c r="Q265" i="98" l="1"/>
  <c r="D265" i="98"/>
  <c r="K265" i="98"/>
  <c r="F265" i="98"/>
  <c r="N265" i="98" l="1"/>
  <c r="J265" i="98"/>
  <c r="B266" i="98"/>
  <c r="G265" i="98"/>
  <c r="R265" i="98"/>
  <c r="E266" i="98" l="1"/>
  <c r="C266" i="98"/>
  <c r="P266" i="98" s="1"/>
  <c r="Q266" i="98" s="1"/>
  <c r="D266" i="98" l="1"/>
  <c r="K266" i="98"/>
  <c r="F266" i="98"/>
  <c r="N266" i="98" l="1"/>
  <c r="O266" i="98" s="1"/>
  <c r="J266" i="98"/>
  <c r="G266" i="98"/>
  <c r="R266" i="98"/>
</calcChain>
</file>

<file path=xl/sharedStrings.xml><?xml version="1.0" encoding="utf-8"?>
<sst xmlns="http://schemas.openxmlformats.org/spreadsheetml/2006/main" count="81" uniqueCount="39">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</sst>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0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R267"/>
  <sheetViews>
    <sheetView zoomScale="60" zoomScaleNormal="60" workbookViewId="0">
      <pane ySplit="1" topLeftCell="A2" activePane="bottomLeft" state="frozen"/>
      <selection pane="bottomLeft" activeCell="P20" sqref="P20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1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46"/>
      <c r="N3" s="15"/>
      <c r="O3" s="14"/>
      <c r="P3" s="14">
        <f>B3+C3</f>
        <v>3811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7"/>
      <c r="N4" s="39"/>
      <c r="O4" s="18"/>
      <c r="P4" s="14">
        <f>P3+C4+H3</f>
        <v>3925.33</v>
      </c>
      <c r="Q4" s="25">
        <f>(P4-(B3+SUM(H3:H3)))/(B3+SUM(H3:H3))</f>
        <v>6.0899999999999982E-2</v>
      </c>
      <c r="R4" s="25">
        <f t="shared" ref="R4:R6" si="2">D4/B4-1</f>
        <v>3.0000000000000027E-2</v>
      </c>
    </row>
    <row r="5" spans="1:18" s="21" customFormat="1">
      <c r="A5" s="1">
        <f>A4+7</f>
        <v>44731</v>
      </c>
      <c r="B5" s="17">
        <f>D4+H4-N4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19"/>
      <c r="N5" s="23"/>
      <c r="O5" s="18"/>
      <c r="P5" s="14">
        <f>P4+C5+H4</f>
        <v>4043.0898999999999</v>
      </c>
      <c r="Q5" s="25">
        <f>(P5-(B3+SUM(H3:H4)))/(B3+SUM(H3:H4))</f>
        <v>9.272699999999999E-2</v>
      </c>
      <c r="R5" s="25">
        <f t="shared" si="2"/>
        <v>3.0000000000000027E-2</v>
      </c>
    </row>
    <row r="6" spans="1:18" s="21" customFormat="1" ht="15" thickBot="1">
      <c r="A6" s="1">
        <f>A5+7</f>
        <v>44738</v>
      </c>
      <c r="B6" s="17">
        <f>D5+H5-N5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19"/>
      <c r="N6" s="23"/>
      <c r="O6" s="18"/>
      <c r="P6" s="14">
        <f>P5+C6+H5</f>
        <v>4164.3825969999998</v>
      </c>
      <c r="Q6" s="25">
        <f>(P6-(B3+SUM(H3:H5)))/(B3+SUM(H3:H5))</f>
        <v>0.12550880999999994</v>
      </c>
      <c r="R6" s="25">
        <f t="shared" si="2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44745</v>
      </c>
      <c r="B8" s="17">
        <f>D6+H6-N6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7"/>
      <c r="N8" s="39"/>
      <c r="O8" s="18"/>
      <c r="P8" s="14">
        <f>P6+C8+H6</f>
        <v>4289.3140749099994</v>
      </c>
      <c r="Q8" s="25">
        <f>(P8-(B3+SUM(H3:H6)))/(B3+SUM(H3:H6))</f>
        <v>0.15927407429999982</v>
      </c>
      <c r="R8" s="25">
        <f>D8/B8-1</f>
        <v>2.9999999999999805E-2</v>
      </c>
    </row>
    <row r="9" spans="1:18" s="21" customFormat="1">
      <c r="A9" s="1">
        <f>A8+7</f>
        <v>44752</v>
      </c>
      <c r="B9" s="17">
        <f>D8+H8-N8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7"/>
      <c r="N9" s="39"/>
      <c r="O9" s="18"/>
      <c r="P9" s="14">
        <f>P8+C9+H8</f>
        <v>4417.9934971572993</v>
      </c>
      <c r="Q9" s="25">
        <f>(P9-(B3+SUM(H3:H8)))/(B3+SUM(H3:H8))</f>
        <v>0.1940522965289998</v>
      </c>
      <c r="R9" s="25">
        <f t="shared" ref="R9:R11" si="5">D9/B9-1</f>
        <v>3.0000000000000027E-2</v>
      </c>
    </row>
    <row r="10" spans="1:18" s="21" customFormat="1">
      <c r="A10" s="1">
        <f>A9+7</f>
        <v>44759</v>
      </c>
      <c r="B10" s="17">
        <f>D9+H9-N9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7"/>
      <c r="N10" s="39"/>
      <c r="O10" s="18"/>
      <c r="P10" s="14">
        <f>P9+C10+H9</f>
        <v>4550.5333020720182</v>
      </c>
      <c r="Q10" s="25">
        <f>(P10-(B3+SUM(H3:H9)))/(B3+SUM(H3:H9))</f>
        <v>0.22987386542486976</v>
      </c>
      <c r="R10" s="25">
        <f t="shared" si="5"/>
        <v>3.0000000000000027E-2</v>
      </c>
    </row>
    <row r="11" spans="1:18" s="21" customFormat="1" ht="15" thickBot="1">
      <c r="A11" s="1">
        <f>A10+7</f>
        <v>44766</v>
      </c>
      <c r="B11" s="17">
        <f>D10+H10-N10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7"/>
      <c r="N11" s="39"/>
      <c r="O11" s="18"/>
      <c r="P11" s="14">
        <f>P10+C11+H10</f>
        <v>4687.0493011341787</v>
      </c>
      <c r="Q11" s="25">
        <f>(P11-(B3+SUM(H3:H10)))/(B3+SUM(H3:H10))</f>
        <v>0.26677008138761588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44773</v>
      </c>
      <c r="B13" s="17">
        <f>D11+H11-N11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7"/>
      <c r="N13" s="39"/>
      <c r="O13" s="18"/>
      <c r="P13" s="14">
        <f>P11+C13+H11</f>
        <v>4827.6607801682039</v>
      </c>
      <c r="Q13" s="25">
        <f>(P13-(B3+SUM(H3:H11)))/(B3+SUM(H3:H11))</f>
        <v>0.30477318382924429</v>
      </c>
      <c r="R13" s="25">
        <f>D13/B13-1</f>
        <v>3.0000000000000027E-2</v>
      </c>
    </row>
    <row r="14" spans="1:18" s="21" customFormat="1">
      <c r="A14" s="1">
        <f>A13+7</f>
        <v>44780</v>
      </c>
      <c r="B14" s="17">
        <f>D13+H13-N13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7"/>
      <c r="N14" s="39"/>
      <c r="O14" s="18"/>
      <c r="P14" s="14">
        <f>P13+C14+H13</f>
        <v>4972.4906035732502</v>
      </c>
      <c r="Q14" s="25">
        <f>(P14-(B3+SUM(H3:H13)))/(B3+SUM(H3:H13))</f>
        <v>0.34391637934412167</v>
      </c>
      <c r="R14" s="25">
        <f t="shared" ref="R14:R16" si="8">D14/B14-1</f>
        <v>3.0000000000000027E-2</v>
      </c>
    </row>
    <row r="15" spans="1:18" s="21" customFormat="1">
      <c r="A15" s="1">
        <f>A14+7</f>
        <v>44787</v>
      </c>
      <c r="B15" s="17">
        <f>D14+H14-N14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7"/>
      <c r="N15" s="39"/>
      <c r="O15" s="18"/>
      <c r="P15" s="14">
        <f>P14+C15+H14</f>
        <v>5121.665321680448</v>
      </c>
      <c r="Q15" s="25">
        <f>(P15-(B3+SUM(H3:H14)))/(B3+SUM(H3:H14))</f>
        <v>0.38423387072444537</v>
      </c>
      <c r="R15" s="25">
        <f t="shared" si="8"/>
        <v>3.0000000000000027E-2</v>
      </c>
    </row>
    <row r="16" spans="1:18" s="21" customFormat="1" ht="15" thickBot="1">
      <c r="A16" s="1">
        <f>A15+7</f>
        <v>44794</v>
      </c>
      <c r="B16" s="17">
        <f>D15+H15-N15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7"/>
      <c r="N16" s="39"/>
      <c r="O16" s="18"/>
      <c r="P16" s="14">
        <f>P15+C16+H15</f>
        <v>5275.3152813308616</v>
      </c>
      <c r="Q16" s="25">
        <f>(P16-(B3+SUM(H3:H15)))/(B3+SUM(H3:H15))</f>
        <v>0.4257608868461788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44801</v>
      </c>
      <c r="B18" s="17">
        <f>D16+H16-N16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7"/>
      <c r="N18" s="39"/>
      <c r="O18" s="18"/>
      <c r="P18" s="14">
        <f>P16+C18+H16</f>
        <v>5433.5747397707873</v>
      </c>
      <c r="Q18" s="25">
        <f>(P18-(B3+SUM(H3:H16)))/(B3+SUM(H3:H16))</f>
        <v>0.46853371345156414</v>
      </c>
      <c r="R18" s="25">
        <f>D18/B18-1</f>
        <v>3.0000000000000027E-2</v>
      </c>
    </row>
    <row r="19" spans="1:18" s="21" customFormat="1">
      <c r="A19" s="1">
        <f>A18+7</f>
        <v>44808</v>
      </c>
      <c r="B19" s="17">
        <f>D18+H18-N18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7"/>
      <c r="N19" s="39"/>
      <c r="O19" s="18"/>
      <c r="P19" s="14">
        <f>P18+C19+H18</f>
        <v>5596.5819819639109</v>
      </c>
      <c r="Q19" s="25">
        <f>(P19-(B3+SUM(H3:H18)))/(B3+SUM(H3:H18))</f>
        <v>0.51258972485511112</v>
      </c>
      <c r="R19" s="25">
        <f t="shared" ref="R19:R21" si="11">D19/B19-1</f>
        <v>3.0000000000000027E-2</v>
      </c>
    </row>
    <row r="20" spans="1:18" s="21" customFormat="1">
      <c r="A20" s="1">
        <f>A19+7</f>
        <v>44815</v>
      </c>
      <c r="B20" s="17">
        <f>D19+H19-N19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7"/>
      <c r="N20" s="39"/>
      <c r="O20" s="18"/>
      <c r="P20" s="14">
        <f>P19+C20+H19</f>
        <v>5764.4794414228281</v>
      </c>
      <c r="Q20" s="25">
        <f>(P20-(B3+SUM(H3:H19)))/(B3+SUM(H3:H19))</f>
        <v>0.55796741660076432</v>
      </c>
      <c r="R20" s="25">
        <f t="shared" si="11"/>
        <v>3.0000000000000027E-2</v>
      </c>
    </row>
    <row r="21" spans="1:18" s="21" customFormat="1" ht="15" thickBot="1">
      <c r="A21" s="1">
        <f>A20+7</f>
        <v>44822</v>
      </c>
      <c r="B21" s="17">
        <f>D20+H20-N20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7"/>
      <c r="N21" s="39"/>
      <c r="O21" s="18"/>
      <c r="P21" s="14">
        <f>P20+C21+H20</f>
        <v>5937.4138246655129</v>
      </c>
      <c r="Q21" s="25">
        <f>(P21-(B3+SUM(H3:H20)))/(B3+SUM(H3:H20))</f>
        <v>0.6047064390987873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44829</v>
      </c>
      <c r="B23" s="17">
        <f>D21+H21-N21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7"/>
      <c r="N23" s="39"/>
      <c r="O23" s="18"/>
      <c r="P23" s="14">
        <f>P21+C23+H21</f>
        <v>6115.5362394054782</v>
      </c>
      <c r="Q23" s="25">
        <f>(P23-(B3+SUM(H3:H21)))/(B3+SUM(H3:H21))</f>
        <v>0.65284763227175091</v>
      </c>
      <c r="R23" s="25">
        <f>D23/B23-1</f>
        <v>3.0000000000000027E-2</v>
      </c>
    </row>
    <row r="24" spans="1:18" s="21" customFormat="1">
      <c r="A24" s="1">
        <f>A23+7</f>
        <v>44836</v>
      </c>
      <c r="B24" s="17">
        <f>D23+H23-N23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7"/>
      <c r="N24" s="39"/>
      <c r="O24" s="18"/>
      <c r="P24" s="14">
        <f>P23+C24+H23</f>
        <v>6299.0023265876425</v>
      </c>
      <c r="Q24" s="25">
        <f>(P24-(B3+SUM(H3:H23)))/(B3+SUM(H3:H23))</f>
        <v>0.70243306123990334</v>
      </c>
      <c r="R24" s="25">
        <f t="shared" ref="R24:R26" si="14">D24/B24-1</f>
        <v>3.0000000000000027E-2</v>
      </c>
    </row>
    <row r="25" spans="1:18" s="21" customFormat="1">
      <c r="A25" s="1">
        <f>A24+7</f>
        <v>44843</v>
      </c>
      <c r="B25" s="17">
        <f>D24+H24-N24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7"/>
      <c r="N25" s="20"/>
      <c r="O25" s="18"/>
      <c r="P25" s="14">
        <f>P24+C25+H24</f>
        <v>6487.9723963852721</v>
      </c>
      <c r="Q25" s="25">
        <f>(P25-(B3+SUM(H3:H24)))/(B3+SUM(H3:H24))</f>
        <v>0.75350605307710061</v>
      </c>
      <c r="R25" s="25">
        <f t="shared" si="14"/>
        <v>3.0000000000000027E-2</v>
      </c>
    </row>
    <row r="26" spans="1:18" s="21" customFormat="1" ht="15" thickBot="1">
      <c r="A26" s="1">
        <f>A25+7</f>
        <v>44850</v>
      </c>
      <c r="B26" s="17">
        <f>D25+H25-N25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7"/>
      <c r="N26" s="20"/>
      <c r="O26" s="18"/>
      <c r="P26" s="14">
        <f>P25+C26+H25</f>
        <v>6682.6115682768304</v>
      </c>
      <c r="Q26" s="25">
        <f>(P26-(B3+SUM(H3:H25)))/(B3+SUM(H3:H25))</f>
        <v>0.80611123466941359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44857</v>
      </c>
      <c r="B28" s="17">
        <f>D26+H26-N26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7"/>
      <c r="N28" s="20"/>
      <c r="O28" s="18"/>
      <c r="P28" s="14">
        <f>P26+C28+H26</f>
        <v>6883.0899153251357</v>
      </c>
      <c r="Q28" s="25">
        <f>(P28-(B3+SUM(H3:H26)))/(B3+SUM(H3:H26))</f>
        <v>0.86029457170949619</v>
      </c>
      <c r="R28" s="25">
        <f>D28/B28-1</f>
        <v>3.0000000000000027E-2</v>
      </c>
    </row>
    <row r="29" spans="1:18" s="21" customFormat="1">
      <c r="A29" s="1">
        <f>A28+7</f>
        <v>44864</v>
      </c>
      <c r="B29" s="17">
        <f>D28+H28-N28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7"/>
      <c r="N29" s="20"/>
      <c r="O29" s="18"/>
      <c r="P29" s="14">
        <f>P28+C29+H28</f>
        <v>7089.5826127848895</v>
      </c>
      <c r="Q29" s="25">
        <f>(P29-(B3+SUM(H3:H28)))/(B3+SUM(H3:H28))</f>
        <v>0.91610340886078101</v>
      </c>
      <c r="R29" s="25">
        <f t="shared" ref="R29:R31" si="17">D29/B29-1</f>
        <v>3.0000000000000027E-2</v>
      </c>
    </row>
    <row r="30" spans="1:18" s="21" customFormat="1">
      <c r="A30" s="1">
        <f>A29+7</f>
        <v>44871</v>
      </c>
      <c r="B30" s="17">
        <f>D29+H29-N29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7"/>
      <c r="N30" s="20"/>
      <c r="O30" s="18"/>
      <c r="P30" s="14">
        <f>P29+C30+H29</f>
        <v>7302.270091168436</v>
      </c>
      <c r="Q30" s="25">
        <f>(P30-(B3+SUM(H3:H29)))/(B3+SUM(H3:H29))</f>
        <v>0.97358651112660433</v>
      </c>
      <c r="R30" s="25">
        <f t="shared" si="17"/>
        <v>3.0000000000000027E-2</v>
      </c>
    </row>
    <row r="31" spans="1:18" s="21" customFormat="1" ht="15" thickBot="1">
      <c r="A31" s="1">
        <f>A30+7</f>
        <v>44878</v>
      </c>
      <c r="B31" s="17">
        <f>D30+H30-N30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7"/>
      <c r="N31" s="20"/>
      <c r="O31" s="18"/>
      <c r="P31" s="14">
        <f>P30+C31+H30</f>
        <v>7521.3381939034889</v>
      </c>
      <c r="Q31" s="25">
        <f>(P31-(B3+SUM(H3:H30)))/(B3+SUM(H3:H30))</f>
        <v>1.0327941064604025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44885</v>
      </c>
      <c r="B33" s="17">
        <f>D31+H31-N31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7"/>
      <c r="N33" s="20"/>
      <c r="O33" s="18"/>
      <c r="P33" s="14">
        <f>P31+C33+H31</f>
        <v>7746.9783397205938</v>
      </c>
      <c r="Q33" s="25">
        <f>(P33-(B3+SUM(H3:H31)))/(B3+SUM(H3:H31))</f>
        <v>1.0937779296542145</v>
      </c>
      <c r="R33" s="25">
        <f>D33/B33-1</f>
        <v>3.0000000000000027E-2</v>
      </c>
    </row>
    <row r="34" spans="1:18" s="21" customFormat="1">
      <c r="A34" s="1">
        <f>A33+7</f>
        <v>44892</v>
      </c>
      <c r="B34" s="17">
        <f>D33+H33-N33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7"/>
      <c r="N34" s="20"/>
      <c r="O34" s="18"/>
      <c r="P34" s="14">
        <f>P33+C34+H33</f>
        <v>7979.3876899122115</v>
      </c>
      <c r="Q34" s="25">
        <f>(P34-(B3+SUM(H3:H33)))/(B3+SUM(H3:H33))</f>
        <v>1.156591267543841</v>
      </c>
      <c r="R34" s="25">
        <f t="shared" ref="R34:R36" si="20">D34/B34-1</f>
        <v>3.0000000000000027E-2</v>
      </c>
    </row>
    <row r="35" spans="1:18" s="21" customFormat="1">
      <c r="A35" s="1">
        <f>A34+7</f>
        <v>44899</v>
      </c>
      <c r="B35" s="17">
        <f>D34+H34-N34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7"/>
      <c r="N35" s="20"/>
      <c r="O35" s="18"/>
      <c r="P35" s="14">
        <f>P34+C35+H34</f>
        <v>8218.7693206095773</v>
      </c>
      <c r="Q35" s="25">
        <f>(P35-(B3+SUM(H3:H34)))/(B3+SUM(H3:H34))</f>
        <v>1.221289005570156</v>
      </c>
      <c r="R35" s="25">
        <f t="shared" si="20"/>
        <v>3.0000000000000027E-2</v>
      </c>
    </row>
    <row r="36" spans="1:18" s="21" customFormat="1" ht="15" thickBot="1">
      <c r="A36" s="1">
        <f>A35+7</f>
        <v>44906</v>
      </c>
      <c r="B36" s="17">
        <f>D35+H35-N35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7"/>
      <c r="N36" s="20"/>
      <c r="O36" s="18"/>
      <c r="P36" s="14">
        <f>P35+C36+H35</f>
        <v>8465.3324002278641</v>
      </c>
      <c r="Q36" s="25">
        <f>(P36-(B3+SUM(H3:H35)))/(B3+SUM(H3:H35))</f>
        <v>1.2879276757372606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44913</v>
      </c>
      <c r="B38" s="17">
        <f>D36+H36-N36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7"/>
      <c r="N38" s="20"/>
      <c r="O38" s="18"/>
      <c r="P38" s="14">
        <f>P36+C38+H36</f>
        <v>8719.2923722347005</v>
      </c>
      <c r="Q38" s="25">
        <f>(P38-(B3+SUM(H3:H36)))/(B3+SUM(H3:H36))</f>
        <v>1.3565655060093784</v>
      </c>
      <c r="R38" s="25">
        <f>D38/B38-1</f>
        <v>3.0000000000000027E-2</v>
      </c>
    </row>
    <row r="39" spans="1:18" s="21" customFormat="1">
      <c r="A39" s="1">
        <f>A38+7</f>
        <v>44920</v>
      </c>
      <c r="B39" s="17">
        <f>D38+H38-N38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7"/>
      <c r="N39" s="20"/>
      <c r="O39" s="18"/>
      <c r="P39" s="14">
        <f>P38+C39+H38</f>
        <v>8980.8711434017423</v>
      </c>
      <c r="Q39" s="25">
        <f>(P39-(B3+SUM(H3:H38)))/(B3+SUM(H3:H38))</f>
        <v>1.42726247118966</v>
      </c>
      <c r="R39" s="25">
        <f t="shared" ref="R39:R41" si="23">D39/B39-1</f>
        <v>3.0000000000000027E-2</v>
      </c>
    </row>
    <row r="40" spans="1:18" s="21" customFormat="1">
      <c r="A40" s="1">
        <f>A39+7</f>
        <v>44927</v>
      </c>
      <c r="B40" s="17">
        <f>D39+H39-N39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7"/>
      <c r="N40" s="20"/>
      <c r="O40" s="18"/>
      <c r="P40" s="14">
        <f>P39+C40+H39</f>
        <v>9250.297277703794</v>
      </c>
      <c r="Q40" s="25">
        <f>(P40-(B3+SUM(H3:H39)))/(B3+SUM(H3:H39))</f>
        <v>1.5000803453253497</v>
      </c>
      <c r="R40" s="25">
        <f t="shared" si="23"/>
        <v>3.0000000000000027E-2</v>
      </c>
    </row>
    <row r="41" spans="1:18" s="21" customFormat="1" ht="15" thickBot="1">
      <c r="A41" s="1">
        <f>A40+7</f>
        <v>44934</v>
      </c>
      <c r="B41" s="17">
        <f>D40+H40-N40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7"/>
      <c r="N41" s="20"/>
      <c r="O41" s="18"/>
      <c r="P41" s="14">
        <f>P40+C41+H40</f>
        <v>9527.8061960349078</v>
      </c>
      <c r="Q41" s="25">
        <f>(P41-(B3+SUM(H3:H40)))/(B3+SUM(H3:H40))</f>
        <v>1.5750827556851101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44941</v>
      </c>
      <c r="B43" s="17">
        <f>D41+H41-N41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7"/>
      <c r="N43" s="20"/>
      <c r="O43" s="18"/>
      <c r="P43" s="14">
        <f>P41+C43+H41</f>
        <v>9813.640381915955</v>
      </c>
      <c r="Q43" s="25">
        <f>(P43-(B3+SUM(H3:H41)))/(B3+SUM(H3:H41))</f>
        <v>1.6523352383556635</v>
      </c>
      <c r="R43" s="25">
        <f>D43/B43-1</f>
        <v>3.0000000000000027E-2</v>
      </c>
    </row>
    <row r="44" spans="1:18" s="21" customFormat="1">
      <c r="A44" s="1">
        <f>A43+7</f>
        <v>44948</v>
      </c>
      <c r="B44" s="17">
        <f>D43+H43-N43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7"/>
      <c r="N44" s="20"/>
      <c r="O44" s="18"/>
      <c r="P44" s="14">
        <f>P43+C44+H43</f>
        <v>10108.049593373433</v>
      </c>
      <c r="Q44" s="25">
        <f>(P44-(B3+SUM(H3:H43)))/(B3+SUM(H3:H43))</f>
        <v>1.7319052955063332</v>
      </c>
      <c r="R44" s="25">
        <f t="shared" ref="R44:R46" si="26">D44/B44-1</f>
        <v>2.9999999999999805E-2</v>
      </c>
    </row>
    <row r="45" spans="1:18" s="21" customFormat="1">
      <c r="A45" s="1">
        <f>A44+7</f>
        <v>44955</v>
      </c>
      <c r="B45" s="17">
        <f>D44+H44-N44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7"/>
      <c r="N45" s="20"/>
      <c r="O45" s="18"/>
      <c r="P45" s="14">
        <f>P44+C45+H44</f>
        <v>10411.291081174635</v>
      </c>
      <c r="Q45" s="25">
        <f>(P45-(B3+SUM(H3:H44)))/(B3+SUM(H3:H44))</f>
        <v>1.8138624543715229</v>
      </c>
      <c r="R45" s="25">
        <f t="shared" si="26"/>
        <v>3.0000000000000027E-2</v>
      </c>
    </row>
    <row r="46" spans="1:18" s="21" customFormat="1" ht="15" thickBot="1">
      <c r="A46" s="1">
        <f>A45+7</f>
        <v>44962</v>
      </c>
      <c r="B46" s="17">
        <f>D45+H45-N45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7"/>
      <c r="N46" s="20"/>
      <c r="O46" s="18"/>
      <c r="P46" s="14">
        <f>P45+C46+H45</f>
        <v>10723.629813609874</v>
      </c>
      <c r="Q46" s="25">
        <f>(P46-(B3+SUM(H3:H45)))/(B3+SUM(H3:H45))</f>
        <v>1.8982783280026687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44969</v>
      </c>
      <c r="B48" s="17">
        <f>D46+H46-N46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7"/>
      <c r="N48" s="20"/>
      <c r="O48" s="18"/>
      <c r="P48" s="14">
        <f>P46+C48+H46</f>
        <v>11045.338708018171</v>
      </c>
      <c r="Q48" s="25">
        <f>(P48-(B3+SUM(H3:H46)))/(B3+SUM(H3:H46))</f>
        <v>1.985226677842749</v>
      </c>
      <c r="R48" s="25">
        <f>D48/B48-1</f>
        <v>3.0000000000000027E-2</v>
      </c>
    </row>
    <row r="49" spans="1:18" s="21" customFormat="1">
      <c r="A49" s="1">
        <f>A48+7</f>
        <v>44976</v>
      </c>
      <c r="B49" s="17">
        <f>D48+H48-N48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7"/>
      <c r="N49" s="20"/>
      <c r="O49" s="18"/>
      <c r="P49" s="14">
        <f>P48+C49+H48</f>
        <v>11376.698869258717</v>
      </c>
      <c r="Q49" s="25">
        <f>(P49-(B3+SUM(H3:H48)))/(B3+SUM(H3:H48))</f>
        <v>2.0747834781780314</v>
      </c>
      <c r="R49" s="25">
        <f t="shared" ref="R49:R51" si="29">D49/B49-1</f>
        <v>3.0000000000000027E-2</v>
      </c>
    </row>
    <row r="50" spans="1:18" s="21" customFormat="1">
      <c r="A50" s="1">
        <f>A49+7</f>
        <v>44983</v>
      </c>
      <c r="B50" s="17">
        <f>D49+H49-N49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7"/>
      <c r="N50" s="20"/>
      <c r="O50" s="18"/>
      <c r="P50" s="14">
        <f>P49+C50+H49</f>
        <v>11717.999835336477</v>
      </c>
      <c r="Q50" s="25">
        <f>(P50-(B3+SUM(H3:H49)))/(B3+SUM(H3:H49))</f>
        <v>2.1670269825233723</v>
      </c>
      <c r="R50" s="25">
        <f t="shared" si="29"/>
        <v>3.0000000000000027E-2</v>
      </c>
    </row>
    <row r="51" spans="1:18" s="21" customFormat="1" ht="15" thickBot="1">
      <c r="A51" s="1">
        <f>A50+7</f>
        <v>44990</v>
      </c>
      <c r="B51" s="17">
        <f>D50+H50-N50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8"/>
      <c r="N51" s="20"/>
      <c r="O51" s="18"/>
      <c r="P51" s="14">
        <f>P50+C51+H50</f>
        <v>12069.539830396572</v>
      </c>
      <c r="Q51" s="25">
        <f>(P51-(B3+SUM(H3:H50)))/(B3+SUM(H3:H50))</f>
        <v>2.2620377919990737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44997</v>
      </c>
      <c r="B53" s="17">
        <f>D51+H51-N51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7"/>
      <c r="N53" s="20"/>
      <c r="O53" s="18"/>
      <c r="P53" s="14">
        <f>P51+C53+H51</f>
        <v>12431.626025308469</v>
      </c>
      <c r="Q53" s="25">
        <f>(P53-(B3+SUM(H3:H51)))/(B3+SUM(H3:H51))</f>
        <v>2.3598989257590457</v>
      </c>
      <c r="R53" s="25">
        <f>D53/B53-1</f>
        <v>3.0000000000000027E-2</v>
      </c>
    </row>
    <row r="54" spans="1:18" s="21" customFormat="1">
      <c r="A54" s="1">
        <f>A53+7</f>
        <v>45004</v>
      </c>
      <c r="B54" s="17">
        <f>D53+H53-N53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7"/>
      <c r="N54" s="20"/>
      <c r="O54" s="18"/>
      <c r="P54" s="14">
        <f>P53+C54+H53</f>
        <v>12804.574806067723</v>
      </c>
      <c r="Q54" s="25">
        <f>(P54-(B3+SUM(H3:H53)))/(B3+SUM(H3:H53))</f>
        <v>2.4606958935318173</v>
      </c>
      <c r="R54" s="25">
        <f t="shared" ref="R54:R56" si="32">D54/B54-1</f>
        <v>3.0000000000000027E-2</v>
      </c>
    </row>
    <row r="55" spans="1:18" s="21" customFormat="1">
      <c r="A55" s="1">
        <f>A54+7</f>
        <v>45011</v>
      </c>
      <c r="B55" s="17">
        <f>D54+H54-N54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7"/>
      <c r="N55" s="20"/>
      <c r="O55" s="18"/>
      <c r="P55" s="14">
        <f>P54+C55+H54</f>
        <v>13188.712050249755</v>
      </c>
      <c r="Q55" s="25">
        <f>(P55-(B3+SUM(H3:H54)))/(B3+SUM(H3:H54))</f>
        <v>2.5645167703377716</v>
      </c>
      <c r="R55" s="25">
        <f t="shared" si="32"/>
        <v>3.0000000000000027E-2</v>
      </c>
    </row>
    <row r="56" spans="1:18" s="21" customFormat="1" ht="15" thickBot="1">
      <c r="A56" s="1">
        <f>A55+7</f>
        <v>45018</v>
      </c>
      <c r="B56" s="17">
        <f>D55+H55-N55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8"/>
      <c r="N56" s="20"/>
      <c r="O56" s="18"/>
      <c r="P56" s="14">
        <f>P55+C56+H55</f>
        <v>13584.373411757248</v>
      </c>
      <c r="Q56" s="25">
        <f>(P56-(B3+SUM(H3:H55)))/(B3+SUM(H3:H55))</f>
        <v>2.6714522734479047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72">
        <f>A56+7</f>
        <v>45025</v>
      </c>
      <c r="B58" s="73">
        <f>D56+H56-N56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7"/>
      <c r="N58" s="73"/>
      <c r="O58" s="77"/>
      <c r="P58" s="75">
        <f>P56+C58+H56</f>
        <v>13584.373411757248</v>
      </c>
      <c r="Q58" s="79">
        <f>(P58-(B3+SUM(H3:H56)))/(B3+SUM(H3:H56))</f>
        <v>2.6714522734479047</v>
      </c>
      <c r="R58" s="79">
        <f>D58/B58-1</f>
        <v>0</v>
      </c>
    </row>
    <row r="59" spans="1:18" s="21" customFormat="1">
      <c r="A59" s="1">
        <f>A58+7</f>
        <v>45032</v>
      </c>
      <c r="B59" s="17">
        <f>D58+H58-N58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7"/>
      <c r="N59" s="20"/>
      <c r="O59" s="18"/>
      <c r="P59" s="14">
        <f>P58+C59+H58</f>
        <v>13991.904614109964</v>
      </c>
      <c r="Q59" s="25">
        <f>(P59-(B3+SUM(H3:H58)))/(B3+SUM(H3:H58))</f>
        <v>2.7815958416513418</v>
      </c>
      <c r="R59" s="25">
        <f t="shared" ref="R59:R61" si="35">D59/B59-1</f>
        <v>3.0000000000000027E-2</v>
      </c>
    </row>
    <row r="60" spans="1:18" s="21" customFormat="1">
      <c r="A60" s="1">
        <f>A59+7</f>
        <v>45039</v>
      </c>
      <c r="B60" s="17">
        <f>D59+H59-N59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7"/>
      <c r="N60" s="20"/>
      <c r="O60" s="18"/>
      <c r="P60" s="14">
        <f>P59+C60+H59</f>
        <v>14411.661752533264</v>
      </c>
      <c r="Q60" s="25">
        <f>(P60-(B3+SUM(H3:H59)))/(B3+SUM(H3:H59))</f>
        <v>2.895043716900882</v>
      </c>
      <c r="R60" s="25">
        <f t="shared" si="35"/>
        <v>3.0000000000000027E-2</v>
      </c>
    </row>
    <row r="61" spans="1:18" s="21" customFormat="1" ht="15" thickBot="1">
      <c r="A61" s="1">
        <f>A60+7</f>
        <v>45046</v>
      </c>
      <c r="B61" s="17">
        <f>D60+H60-N60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8"/>
      <c r="N61" s="20"/>
      <c r="O61" s="18"/>
      <c r="P61" s="14">
        <f>P60+C61+H60</f>
        <v>14844.011605109263</v>
      </c>
      <c r="Q61" s="25">
        <f>(P61-(B3+SUM(H3:H60)))/(B3+SUM(H3:H60))</f>
        <v>3.0118950284079089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45053</v>
      </c>
      <c r="B63" s="17">
        <f>D61+H61-N61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7"/>
      <c r="N63" s="20"/>
      <c r="O63" s="18"/>
      <c r="P63" s="14">
        <f>P61+C63+H61</f>
        <v>15289.331953262541</v>
      </c>
      <c r="Q63" s="25">
        <f>(P63-(B3+SUM(H3:H61)))/(B3+SUM(H3:H61))</f>
        <v>3.1322518792601461</v>
      </c>
      <c r="R63" s="25">
        <f>D63/B63-1</f>
        <v>3.0000000000000027E-2</v>
      </c>
    </row>
    <row r="64" spans="1:18" s="21" customFormat="1">
      <c r="A64" s="1">
        <f>A63+7</f>
        <v>45060</v>
      </c>
      <c r="B64" s="17">
        <f>D63+H63-N63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7"/>
      <c r="N64" s="20"/>
      <c r="O64" s="18"/>
      <c r="P64" s="14">
        <f>P63+C64+H63</f>
        <v>15748.011911860418</v>
      </c>
      <c r="Q64" s="25">
        <f>(P64-(B3+SUM(H3:H63)))/(B3+SUM(H3:H63))</f>
        <v>3.2562194356379508</v>
      </c>
      <c r="R64" s="25">
        <f t="shared" ref="R64:R66" si="38">D64/B64-1</f>
        <v>3.0000000000000027E-2</v>
      </c>
    </row>
    <row r="65" spans="1:18" s="21" customFormat="1">
      <c r="A65" s="1">
        <f>A64+7</f>
        <v>45067</v>
      </c>
      <c r="B65" s="17">
        <f>D64+H64-N64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7"/>
      <c r="N65" s="20"/>
      <c r="O65" s="18"/>
      <c r="P65" s="14">
        <f>P64+C65+H64</f>
        <v>16220.45226921623</v>
      </c>
      <c r="Q65" s="25">
        <f>(P65-(B3+SUM(H3:H64)))/(B3+SUM(H3:H64))</f>
        <v>3.3839060187070893</v>
      </c>
      <c r="R65" s="25">
        <f t="shared" si="38"/>
        <v>3.0000000000000027E-2</v>
      </c>
    </row>
    <row r="66" spans="1:18" s="21" customFormat="1" ht="15" thickBot="1">
      <c r="A66" s="5">
        <f>A65+7</f>
        <v>45074</v>
      </c>
      <c r="B66" s="17">
        <f>D65+H65-N65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8"/>
      <c r="N66" s="20"/>
      <c r="O66" s="18"/>
      <c r="P66" s="14">
        <f>P65+C66+H65</f>
        <v>16707.065837292717</v>
      </c>
      <c r="Q66" s="25">
        <f>(P66-(B3+SUM(H3:H65)))/(B3+SUM(H3:H65))</f>
        <v>3.515423199268302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45081</v>
      </c>
      <c r="B68" s="17">
        <f>D66+H66-N66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7"/>
      <c r="N68" s="20"/>
      <c r="O68" s="18"/>
      <c r="P68" s="14">
        <f>P66+C68+H66</f>
        <v>17208.277812411499</v>
      </c>
      <c r="Q68" s="25">
        <f>(P68-(B3+SUM(H3:H66)))/(B3+SUM(H3:H66))</f>
        <v>3.650885895246351</v>
      </c>
      <c r="R68" s="25">
        <f>D68/B68-1</f>
        <v>3.0000000000000027E-2</v>
      </c>
    </row>
    <row r="69" spans="1:18" s="21" customFormat="1">
      <c r="A69" s="1">
        <f>A68+7</f>
        <v>45088</v>
      </c>
      <c r="B69" s="17">
        <f>D68+H68-N68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7"/>
      <c r="N69" s="20"/>
      <c r="O69" s="18"/>
      <c r="P69" s="14">
        <f>P68+C69+H68</f>
        <v>17724.526146783843</v>
      </c>
      <c r="Q69" s="25">
        <f>(P69-(B3+SUM(H3:H68)))/(B3+SUM(H3:H68))</f>
        <v>3.7904124721037413</v>
      </c>
      <c r="R69" s="25">
        <f t="shared" ref="R69:R71" si="41">D69/B69-1</f>
        <v>2.9999999999999805E-2</v>
      </c>
    </row>
    <row r="70" spans="1:18" s="21" customFormat="1">
      <c r="A70" s="1">
        <f>A69+7</f>
        <v>45095</v>
      </c>
      <c r="B70" s="17">
        <f>D69+H69-N69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7"/>
      <c r="N70" s="20"/>
      <c r="O70" s="18"/>
      <c r="P70" s="14">
        <f>P69+C70+H69</f>
        <v>18256.261931187357</v>
      </c>
      <c r="Q70" s="25">
        <f>(P70-(B3+SUM(H3:H69)))/(B3+SUM(H3:H69))</f>
        <v>3.9341248462668532</v>
      </c>
      <c r="R70" s="25">
        <f t="shared" si="41"/>
        <v>3.0000000000000027E-2</v>
      </c>
    </row>
    <row r="71" spans="1:18" s="21" customFormat="1" ht="15" thickBot="1">
      <c r="A71" s="5">
        <f>A70+7</f>
        <v>45102</v>
      </c>
      <c r="B71" s="17">
        <f>D70+H70-N70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8"/>
      <c r="N71" s="20"/>
      <c r="O71" s="18"/>
      <c r="P71" s="14">
        <f>P70+C71+H70</f>
        <v>18803.949789122977</v>
      </c>
      <c r="Q71" s="25">
        <f>(P71-(B3+SUM(H3:H70)))/(B3+SUM(H3:H70))</f>
        <v>4.0821485916548585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45109</v>
      </c>
      <c r="B73" s="17">
        <f>D71+H71-N71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7"/>
      <c r="N73" s="20"/>
      <c r="O73" s="18"/>
      <c r="P73" s="14">
        <f>P71+C73+H71</f>
        <v>19368.068282796667</v>
      </c>
      <c r="Q73" s="25">
        <f>(P73-(B3+SUM(H3:H71)))/(B3+SUM(H3:H71))</f>
        <v>4.2346130494045049</v>
      </c>
      <c r="R73" s="25">
        <f>D73/B73-1</f>
        <v>3.0000000000000027E-2</v>
      </c>
    </row>
    <row r="74" spans="1:18" s="21" customFormat="1">
      <c r="A74" s="1">
        <f>A73+7</f>
        <v>45116</v>
      </c>
      <c r="B74" s="17">
        <f>D73+H73-N73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7"/>
      <c r="N74" s="20"/>
      <c r="O74" s="18"/>
      <c r="P74" s="14">
        <f>P73+C74+H73</f>
        <v>19949.110331280568</v>
      </c>
      <c r="Q74" s="25">
        <f>(P74-(B3+SUM(H3:H73)))/(B3+SUM(H3:H73))</f>
        <v>4.3916514408866396</v>
      </c>
      <c r="R74" s="25">
        <f t="shared" ref="R74:R76" si="44">D74/B74-1</f>
        <v>3.0000000000000027E-2</v>
      </c>
    </row>
    <row r="75" spans="1:18" s="21" customFormat="1">
      <c r="A75" s="1">
        <f>A74+7</f>
        <v>45123</v>
      </c>
      <c r="B75" s="17">
        <f>D74+H74-N74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7"/>
      <c r="N75" s="20"/>
      <c r="O75" s="18"/>
      <c r="P75" s="14">
        <f>P74+C75+H74</f>
        <v>20547.583641218986</v>
      </c>
      <c r="Q75" s="25">
        <f>(P75-(B3+SUM(H3:H74)))/(B3+SUM(H3:H74))</f>
        <v>4.5534009841132397</v>
      </c>
      <c r="R75" s="25">
        <f t="shared" si="44"/>
        <v>3.0000000000000027E-2</v>
      </c>
    </row>
    <row r="76" spans="1:18" s="21" customFormat="1" ht="15" thickBot="1">
      <c r="A76" s="5">
        <f>A75+7</f>
        <v>45130</v>
      </c>
      <c r="B76" s="17">
        <f>D75+H75-N75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8"/>
      <c r="N76" s="20"/>
      <c r="O76" s="18"/>
      <c r="P76" s="14">
        <f>P75+C76+H75</f>
        <v>21164.011150455553</v>
      </c>
      <c r="Q76" s="25">
        <f>(P76-(B3+SUM(H3:H75)))/(B3+SUM(H3:H75))</f>
        <v>4.720003013636636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45137</v>
      </c>
      <c r="B78" s="17">
        <f>D76+H76-N76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7"/>
      <c r="N78" s="20"/>
      <c r="O78" s="18"/>
      <c r="P78" s="14">
        <f>P76+C78+H76</f>
        <v>21798.93148496922</v>
      </c>
      <c r="Q78" s="25">
        <f>(P78-(B3+SUM(H3:H76)))/(B3+SUM(H3:H76))</f>
        <v>4.8916031040457355</v>
      </c>
      <c r="R78" s="25">
        <f>D78/B78-1</f>
        <v>3.0000000000000027E-2</v>
      </c>
    </row>
    <row r="79" spans="1:18" s="21" customFormat="1">
      <c r="A79" s="1">
        <f>A78+7</f>
        <v>45144</v>
      </c>
      <c r="B79" s="17">
        <f>D78+H78-N78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7"/>
      <c r="N79" s="20"/>
      <c r="O79" s="18"/>
      <c r="P79" s="14">
        <f>P78+C79+H78</f>
        <v>22452.899429518297</v>
      </c>
      <c r="Q79" s="25">
        <f>(P79-(B3+SUM(H3:H78)))/(B3+SUM(H3:H78))</f>
        <v>5.0683511971671074</v>
      </c>
      <c r="R79" s="25">
        <f t="shared" ref="R79:R81" si="47">D79/B79-1</f>
        <v>3.0000000000000027E-2</v>
      </c>
    </row>
    <row r="80" spans="1:18" s="21" customFormat="1">
      <c r="A80" s="1">
        <f>A79+7</f>
        <v>45151</v>
      </c>
      <c r="B80" s="17">
        <f>D79+H79-N79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7"/>
      <c r="N80" s="20"/>
      <c r="O80" s="18"/>
      <c r="P80" s="14">
        <f>P79+C80+H79</f>
        <v>23126.486412403847</v>
      </c>
      <c r="Q80" s="25">
        <f>(P80-(B3+SUM(H3:H79)))/(B3+SUM(H3:H79))</f>
        <v>5.2504017330821204</v>
      </c>
      <c r="R80" s="25">
        <f t="shared" si="47"/>
        <v>3.0000000000000027E-2</v>
      </c>
    </row>
    <row r="81" spans="1:18" s="21" customFormat="1" ht="15" thickBot="1">
      <c r="A81" s="5">
        <f>A80+7</f>
        <v>45158</v>
      </c>
      <c r="B81" s="17">
        <f>D80+H80-N80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8"/>
      <c r="N81" s="20"/>
      <c r="O81" s="18"/>
      <c r="P81" s="14">
        <f>P80+C81+H80</f>
        <v>23820.281004775963</v>
      </c>
      <c r="Q81" s="25">
        <f>(P81-(B3+SUM(H3:H80)))/(B3+SUM(H3:H80))</f>
        <v>5.4379137850745849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45165</v>
      </c>
      <c r="B83" s="17">
        <f>D81+H81-N81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7"/>
      <c r="N83" s="20"/>
      <c r="O83" s="18"/>
      <c r="P83" s="14">
        <f>P81+C83+H81</f>
        <v>24534.889434919241</v>
      </c>
      <c r="Q83" s="25">
        <f>(P83-(B3+SUM(H3:H81)))/(B3+SUM(H3:H81))</f>
        <v>5.6310511986268219</v>
      </c>
      <c r="R83" s="25">
        <f>D83/B83-1</f>
        <v>3.0000000000000027E-2</v>
      </c>
    </row>
    <row r="84" spans="1:18" s="21" customFormat="1">
      <c r="A84" s="1">
        <f>A83+7</f>
        <v>45172</v>
      </c>
      <c r="B84" s="17">
        <f>D83+H83-N83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7"/>
      <c r="N84" s="20"/>
      <c r="O84" s="18"/>
      <c r="P84" s="14">
        <f>P83+C84+H83</f>
        <v>25270.936117966819</v>
      </c>
      <c r="Q84" s="25">
        <f>(P84-(B3+SUM(H3:H83)))/(B3+SUM(H3:H83))</f>
        <v>5.8299827345856272</v>
      </c>
      <c r="R84" s="25">
        <f t="shared" ref="R84:R86" si="50">D84/B84-1</f>
        <v>3.0000000000000027E-2</v>
      </c>
    </row>
    <row r="85" spans="1:18" s="21" customFormat="1">
      <c r="A85" s="1">
        <f>A84+7</f>
        <v>45179</v>
      </c>
      <c r="B85" s="17">
        <f>D84+H84-N84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7"/>
      <c r="N85" s="20"/>
      <c r="O85" s="18"/>
      <c r="P85" s="14">
        <f>P84+C85+H84</f>
        <v>26029.064201505826</v>
      </c>
      <c r="Q85" s="25">
        <f>(P85-(B3+SUM(H3:H84)))/(B3+SUM(H3:H84))</f>
        <v>6.0348822166231963</v>
      </c>
      <c r="R85" s="25">
        <f t="shared" si="50"/>
        <v>3.0000000000000027E-2</v>
      </c>
    </row>
    <row r="86" spans="1:18" s="21" customFormat="1" ht="15" thickBot="1">
      <c r="A86" s="5">
        <f>A85+7</f>
        <v>45186</v>
      </c>
      <c r="B86" s="17">
        <f>D85+H85-N85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8"/>
      <c r="N86" s="20"/>
      <c r="O86" s="18"/>
      <c r="P86" s="14">
        <f>P85+C86+H85</f>
        <v>26809.936127551002</v>
      </c>
      <c r="Q86" s="25">
        <f>(P86-(B3+SUM(H3:H85)))/(B3+SUM(H3:H85))</f>
        <v>6.2459286831218925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45193</v>
      </c>
      <c r="B88" s="17">
        <f>D86+H86-N86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7"/>
      <c r="N88" s="20"/>
      <c r="O88" s="18"/>
      <c r="P88" s="14">
        <f>P86+C88+H86</f>
        <v>27614.23421137753</v>
      </c>
      <c r="Q88" s="25">
        <f>(P88-(B3+SUM(H3:H86)))/(B3+SUM(H3:H86))</f>
        <v>6.4633065436155483</v>
      </c>
      <c r="R88" s="25">
        <f>D88/B88-1</f>
        <v>3.0000000000000027E-2</v>
      </c>
    </row>
    <row r="89" spans="1:18" s="21" customFormat="1">
      <c r="A89" s="1">
        <f>A88+7</f>
        <v>45200</v>
      </c>
      <c r="B89" s="17">
        <f>D88+H88-N88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7"/>
      <c r="N89" s="20"/>
      <c r="O89" s="18"/>
      <c r="P89" s="14">
        <f>P88+C89+H88</f>
        <v>28442.661237718858</v>
      </c>
      <c r="Q89" s="25">
        <f>(P89-(B3+SUM(H3:H88)))/(B3+SUM(H3:H88))</f>
        <v>6.6872057399240159</v>
      </c>
      <c r="R89" s="25">
        <f t="shared" ref="R89:R91" si="53">D89/B89-1</f>
        <v>3.0000000000000027E-2</v>
      </c>
    </row>
    <row r="90" spans="1:18" s="21" customFormat="1">
      <c r="A90" s="1">
        <f>A89+7</f>
        <v>45207</v>
      </c>
      <c r="B90" s="17">
        <f>D89+H89-N89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7"/>
      <c r="N90" s="20"/>
      <c r="O90" s="18"/>
      <c r="P90" s="14">
        <f>P89+C90+H89</f>
        <v>29295.941074850423</v>
      </c>
      <c r="Q90" s="25">
        <f>(P90-(B3+SUM(H3:H89)))/(B3+SUM(H3:H89))</f>
        <v>6.9178219121217364</v>
      </c>
      <c r="R90" s="25">
        <f t="shared" si="53"/>
        <v>3.0000000000000027E-2</v>
      </c>
    </row>
    <row r="91" spans="1:18" s="21" customFormat="1" ht="15" thickBot="1">
      <c r="A91" s="5">
        <f>A90+7</f>
        <v>45214</v>
      </c>
      <c r="B91" s="17">
        <f>D90+H90-N90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8"/>
      <c r="N91" s="20"/>
      <c r="O91" s="18"/>
      <c r="P91" s="14">
        <f>P90+C91+H90</f>
        <v>30174.819307095935</v>
      </c>
      <c r="Q91" s="25">
        <f>(P91-(B3+SUM(H3:H90)))/(B3+SUM(H3:H90))</f>
        <v>7.155356569485388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45221</v>
      </c>
      <c r="B93" s="17">
        <f>D91+H91-N91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7"/>
      <c r="N93" s="20"/>
      <c r="O93" s="18"/>
      <c r="P93" s="14">
        <f>P91+C93+H91</f>
        <v>31080.063886308813</v>
      </c>
      <c r="Q93" s="25">
        <f>(P93-(B3+SUM(H3:H91)))/(B3+SUM(H3:H91))</f>
        <v>7.4000172665699493</v>
      </c>
      <c r="R93" s="25">
        <f>D93/B93-1</f>
        <v>3.0000000000000027E-2</v>
      </c>
    </row>
    <row r="94" spans="1:18" s="21" customFormat="1">
      <c r="A94" s="1">
        <f>A93+7</f>
        <v>45228</v>
      </c>
      <c r="B94" s="17">
        <f>D93+H93-N93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7"/>
      <c r="N94" s="20"/>
      <c r="O94" s="18"/>
      <c r="P94" s="14">
        <f>P93+C94+H93</f>
        <v>32012.465802898078</v>
      </c>
      <c r="Q94" s="25">
        <f>(P94-(B3+SUM(H3:H93)))/(B3+SUM(H3:H93))</f>
        <v>7.6520177845670476</v>
      </c>
      <c r="R94" s="25">
        <f t="shared" ref="R94:R96" si="56">D94/B94-1</f>
        <v>3.0000000000000027E-2</v>
      </c>
    </row>
    <row r="95" spans="1:18" s="21" customFormat="1">
      <c r="A95" s="1">
        <f>A94+7</f>
        <v>45235</v>
      </c>
      <c r="B95" s="17">
        <f>D94+H94-N94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7"/>
      <c r="N95" s="20"/>
      <c r="O95" s="18"/>
      <c r="P95" s="14">
        <f>P94+C95+H94</f>
        <v>32972.83977698502</v>
      </c>
      <c r="Q95" s="25">
        <f>(P95-(B3+SUM(H3:H94)))/(B3+SUM(H3:H94))</f>
        <v>7.9115783181040591</v>
      </c>
      <c r="R95" s="25">
        <f t="shared" si="56"/>
        <v>3.0000000000000027E-2</v>
      </c>
    </row>
    <row r="96" spans="1:18" s="21" customFormat="1" ht="15" thickBot="1">
      <c r="A96" s="5">
        <f>A95+7</f>
        <v>45242</v>
      </c>
      <c r="B96" s="17">
        <f>D95+H95-N95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8"/>
      <c r="N96" s="20"/>
      <c r="O96" s="18"/>
      <c r="P96" s="14">
        <f>P95+C96+H95</f>
        <v>33962.024970294573</v>
      </c>
      <c r="Q96" s="25">
        <f>(P96-(B3+SUM(H3:H95)))/(B3+SUM(H3:H95))</f>
        <v>8.1789256676471815</v>
      </c>
      <c r="R96" s="25">
        <f t="shared" si="56"/>
        <v>3.0000000000000027E-2</v>
      </c>
    </row>
    <row r="97" spans="1:18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5"/>
      <c r="R97" s="65"/>
    </row>
    <row r="98" spans="1:18" s="21" customFormat="1">
      <c r="A98" s="1">
        <f>A96+7</f>
        <v>45249</v>
      </c>
      <c r="B98" s="17">
        <f>D96+H96-N96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7"/>
      <c r="N98" s="20"/>
      <c r="O98" s="18"/>
      <c r="P98" s="14">
        <f>P96+C98+H96</f>
        <v>34980.885719403414</v>
      </c>
      <c r="Q98" s="25">
        <f>(P98-(B3+SUM(H3:H96)))/(B3+SUM(H3:H96))</f>
        <v>8.4542934376765988</v>
      </c>
      <c r="R98" s="25">
        <f>D98/B98-1</f>
        <v>3.0000000000000027E-2</v>
      </c>
    </row>
    <row r="99" spans="1:18" s="21" customFormat="1">
      <c r="A99" s="1">
        <f>A98+7</f>
        <v>45256</v>
      </c>
      <c r="B99" s="17">
        <f>D98+H98-N98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7"/>
      <c r="N99" s="20"/>
      <c r="O99" s="18"/>
      <c r="P99" s="14">
        <f>P98+C99+H98</f>
        <v>36030.312290985516</v>
      </c>
      <c r="Q99" s="25">
        <f>(P99-(B3+SUM(H3:H98)))/(B3+SUM(H3:H98))</f>
        <v>8.7379222408068955</v>
      </c>
      <c r="R99" s="25">
        <f t="shared" ref="R99:R101" si="59">D99/B99-1</f>
        <v>3.0000000000000027E-2</v>
      </c>
    </row>
    <row r="100" spans="1:18" s="21" customFormat="1">
      <c r="A100" s="1">
        <f>A99+7</f>
        <v>45263</v>
      </c>
      <c r="B100" s="17">
        <f>D99+H99-N99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7"/>
      <c r="N100" s="20"/>
      <c r="O100" s="18"/>
      <c r="P100" s="14">
        <f>P99+C100+H99</f>
        <v>37111.221659715084</v>
      </c>
      <c r="Q100" s="25">
        <f>(P100-(B3+SUM(H3:H99)))/(B3+SUM(H3:H99))</f>
        <v>9.0300599080311041</v>
      </c>
      <c r="R100" s="25">
        <f t="shared" si="59"/>
        <v>3.0000000000000027E-2</v>
      </c>
    </row>
    <row r="101" spans="1:18" s="21" customFormat="1" ht="15" thickBot="1">
      <c r="A101" s="5">
        <f>A100+7</f>
        <v>45270</v>
      </c>
      <c r="B101" s="17">
        <f>D100+H100-N100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8"/>
      <c r="N101" s="20"/>
      <c r="O101" s="18"/>
      <c r="P101" s="14">
        <f>P100+C101+H100</f>
        <v>38224.558309506538</v>
      </c>
      <c r="Q101" s="25">
        <f>(P101-(B3+SUM(H3:H100)))/(B3+SUM(H3:H100))</f>
        <v>9.3309617052720366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45277</v>
      </c>
      <c r="B103" s="17">
        <f>D101+H101-N101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19"/>
      <c r="N103" s="20"/>
      <c r="O103" s="18"/>
      <c r="P103" s="14">
        <f>P101+C103+H101</f>
        <v>39371.295058791737</v>
      </c>
      <c r="Q103" s="25">
        <f>(P103-(B3+SUM(H3:H101)))/(B3+SUM(H3:H101))</f>
        <v>9.6408905564301985</v>
      </c>
      <c r="R103" s="25">
        <f>D103/B103-1</f>
        <v>3.0000000000000027E-2</v>
      </c>
    </row>
    <row r="104" spans="1:18" s="21" customFormat="1">
      <c r="A104" s="1">
        <f>A103+7</f>
        <v>45284</v>
      </c>
      <c r="B104" s="17">
        <f>D103+H103-N103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40552.43391055549</v>
      </c>
      <c r="Q104" s="25">
        <f>(P104-(B3+SUM(H3:H103)))/(B3+SUM(H3:H103))</f>
        <v>9.9601172731231049</v>
      </c>
      <c r="R104" s="25">
        <f t="shared" ref="R104:R106" si="62">D104/B104-1</f>
        <v>3.0000000000000027E-2</v>
      </c>
    </row>
    <row r="105" spans="1:18" s="21" customFormat="1">
      <c r="A105" s="1">
        <f>A104+7</f>
        <v>45291</v>
      </c>
      <c r="B105" s="17">
        <f>D104+H104-N104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19"/>
      <c r="N105" s="20"/>
      <c r="O105" s="18"/>
      <c r="P105" s="14">
        <f>P104+C105+H104</f>
        <v>41769.006927872157</v>
      </c>
      <c r="Q105" s="25">
        <f>(P105-(B3+SUM(H3:H104)))/(B3+SUM(H3:H104))</f>
        <v>10.2889207913168</v>
      </c>
      <c r="R105" s="25">
        <f t="shared" si="62"/>
        <v>3.0000000000000027E-2</v>
      </c>
    </row>
    <row r="106" spans="1:18" s="21" customFormat="1" ht="15" thickBot="1">
      <c r="A106" s="1">
        <f>A105+7</f>
        <v>45298</v>
      </c>
      <c r="B106" s="17">
        <f>D105+H105-N105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23"/>
      <c r="N106" s="20"/>
      <c r="O106" s="18"/>
      <c r="P106" s="14">
        <f>P105+C106+H105</f>
        <v>43022.077135708321</v>
      </c>
      <c r="Q106" s="25">
        <f>(P106-(B3+SUM(H3:H105)))/(B3+SUM(H3:H105))</f>
        <v>10.627588415056303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45305</v>
      </c>
      <c r="B108" s="17">
        <f>D106+H106-N106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7"/>
      <c r="N108" s="20"/>
      <c r="O108" s="18"/>
      <c r="P108" s="14">
        <f>P106+C108+H106</f>
        <v>44312.739449779569</v>
      </c>
      <c r="Q108" s="25">
        <f>(P108-(B3+SUM(H3:H106)))/(B3+SUM(H3:H106))</f>
        <v>10.976416067507991</v>
      </c>
      <c r="R108" s="25">
        <f>D108/B108-1</f>
        <v>3.0000000000000027E-2</v>
      </c>
    </row>
    <row r="109" spans="1:18" s="21" customFormat="1">
      <c r="A109" s="1">
        <f>A108+7</f>
        <v>45312</v>
      </c>
      <c r="B109" s="17">
        <f>D108+H108-N108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45642.121633272953</v>
      </c>
      <c r="Q109" s="25">
        <f>(P109-(B3+SUM(H3:H108)))/(B3+SUM(H3:H108))</f>
        <v>11.33570854953323</v>
      </c>
      <c r="R109" s="25">
        <f t="shared" ref="R109:R111" si="65">D109/B109-1</f>
        <v>3.0000000000000027E-2</v>
      </c>
    </row>
    <row r="110" spans="1:18" s="21" customFormat="1">
      <c r="A110" s="1">
        <f>A109+7</f>
        <v>45319</v>
      </c>
      <c r="B110" s="17">
        <f>D109+H109-N109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7"/>
      <c r="N110" s="20"/>
      <c r="O110" s="18"/>
      <c r="P110" s="14">
        <f>P109+C110+H109</f>
        <v>47011.385282271141</v>
      </c>
      <c r="Q110" s="25">
        <f>(P110-(B3+SUM(H3:H109)))/(B3+SUM(H3:H109))</f>
        <v>11.705779806019228</v>
      </c>
      <c r="R110" s="25">
        <f t="shared" si="65"/>
        <v>3.0000000000000027E-2</v>
      </c>
    </row>
    <row r="111" spans="1:18" s="21" customFormat="1" ht="15" thickBot="1">
      <c r="A111" s="5">
        <f>A110+7</f>
        <v>45326</v>
      </c>
      <c r="B111" s="17">
        <f>D110+H110-N110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8"/>
      <c r="N111" s="20"/>
      <c r="O111" s="18"/>
      <c r="P111" s="14">
        <f>P110+C111+H110</f>
        <v>48421.726840739277</v>
      </c>
      <c r="Q111" s="25">
        <f>(P111-(B3+SUM(H3:H110)))/(B3+SUM(H3:H110))</f>
        <v>12.086953200199805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45333</v>
      </c>
      <c r="B113" s="17">
        <f>D111+H111-N111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7"/>
      <c r="N113" s="20"/>
      <c r="O113" s="18"/>
      <c r="P113" s="14">
        <f>P111+C113+H111</f>
        <v>49874.378645961457</v>
      </c>
      <c r="Q113" s="25">
        <f>(P113-(B3+SUM(H3:H111)))/(B3+SUM(H3:H111))</f>
        <v>12.479561796205799</v>
      </c>
      <c r="R113" s="25">
        <f>D113/B113-1</f>
        <v>3.0000000000000027E-2</v>
      </c>
    </row>
    <row r="114" spans="1:18" s="21" customFormat="1">
      <c r="A114" s="1">
        <f>A113+7</f>
        <v>45340</v>
      </c>
      <c r="B114" s="17">
        <f>D113+H113-N113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51370.610005340299</v>
      </c>
      <c r="Q114" s="25">
        <f>(P114-(B3+SUM(H3:H113)))/(B3+SUM(H3:H113))</f>
        <v>12.883948650091973</v>
      </c>
      <c r="R114" s="25">
        <f t="shared" ref="R114:R116" si="68">D114/B114-1</f>
        <v>3.0000000000000027E-2</v>
      </c>
    </row>
    <row r="115" spans="1:18" s="21" customFormat="1">
      <c r="A115" s="1">
        <f>A114+7</f>
        <v>45347</v>
      </c>
      <c r="B115" s="17">
        <f>D114+H114-N114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7"/>
      <c r="N115" s="20"/>
      <c r="O115" s="18"/>
      <c r="P115" s="14">
        <f>P114+C115+H114</f>
        <v>52911.72830550051</v>
      </c>
      <c r="Q115" s="25">
        <f>(P115-(B3+SUM(H3:H114)))/(B3+SUM(H3:H114))</f>
        <v>13.300467109594733</v>
      </c>
      <c r="R115" s="25">
        <f t="shared" si="68"/>
        <v>3.0000000000000027E-2</v>
      </c>
    </row>
    <row r="116" spans="1:18" s="21" customFormat="1" ht="15" thickBot="1">
      <c r="A116" s="5">
        <f>A115+7</f>
        <v>45354</v>
      </c>
      <c r="B116" s="17">
        <f>D115+H115-N115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8"/>
      <c r="N116" s="20"/>
      <c r="O116" s="18"/>
      <c r="P116" s="14">
        <f>P115+C116+H115</f>
        <v>54499.080154665528</v>
      </c>
      <c r="Q116" s="25">
        <f>(P116-(B3+SUM(H3:H115)))/(B3+SUM(H3:H115))</f>
        <v>13.729481122882575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45361</v>
      </c>
      <c r="B118" s="29">
        <f>D116+H116-N116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49"/>
      <c r="N118" s="31"/>
      <c r="O118" s="32"/>
      <c r="P118" s="30">
        <f>P116+C118+H116</f>
        <v>56134.052559305492</v>
      </c>
      <c r="Q118" s="35">
        <f>(P118-(B3+SUM(H3:H116)))/(B3+SUM(H3:H116))</f>
        <v>14.171365556569052</v>
      </c>
      <c r="R118" s="25">
        <f>D118/B118-1</f>
        <v>3.0000000000000027E-2</v>
      </c>
    </row>
    <row r="119" spans="1:18" s="21" customFormat="1">
      <c r="A119" s="1">
        <f>A118+7</f>
        <v>45368</v>
      </c>
      <c r="B119" s="17">
        <f>D118+H118-N118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7"/>
      <c r="N119" s="20"/>
      <c r="O119" s="18"/>
      <c r="P119" s="14">
        <f>P118+C119+H118</f>
        <v>57818.074136084659</v>
      </c>
      <c r="Q119" s="25">
        <f>(P119-(B3+SUM(H3:H118)))/(B3+SUM(H3:H118))</f>
        <v>14.626506523266125</v>
      </c>
      <c r="R119" s="25">
        <f t="shared" ref="R119:R121" si="71">D119/B119-1</f>
        <v>3.0000000000000027E-2</v>
      </c>
    </row>
    <row r="120" spans="1:18" s="21" customFormat="1">
      <c r="A120" s="1">
        <f>A119+7</f>
        <v>45375</v>
      </c>
      <c r="B120" s="17">
        <f>D119+H119-N119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7"/>
      <c r="N120" s="20"/>
      <c r="O120" s="18"/>
      <c r="P120" s="14">
        <f>P119+C120+H119</f>
        <v>59552.616360167201</v>
      </c>
      <c r="Q120" s="25">
        <f>(P120-(B3+SUM(H3:H119)))/(B3+SUM(H3:H119))</f>
        <v>15.095301718964109</v>
      </c>
      <c r="R120" s="25">
        <f t="shared" si="71"/>
        <v>3.0000000000000027E-2</v>
      </c>
    </row>
    <row r="121" spans="1:18" s="21" customFormat="1" ht="15" thickBot="1">
      <c r="A121" s="5">
        <f>A120+7</f>
        <v>45382</v>
      </c>
      <c r="B121" s="33">
        <f>D120+H120-N120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48"/>
      <c r="N121" s="22"/>
      <c r="O121" s="34"/>
      <c r="P121" s="36">
        <f>P120+C121+H120</f>
        <v>61339.194850972221</v>
      </c>
      <c r="Q121" s="37">
        <f>(P121-(B3+SUM(H3:H120)))/(B3+SUM(H3:H120))</f>
        <v>15.578160770533033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45389</v>
      </c>
      <c r="B123" s="17">
        <f>D121+H121-N121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7"/>
      <c r="N123" s="20"/>
      <c r="O123" s="18"/>
      <c r="P123" s="14">
        <f>P121+C123+H121</f>
        <v>63179.370696501384</v>
      </c>
      <c r="Q123" s="25">
        <f>(P123-(B108+SUM(H108:H121)))/(B108+SUM(H108:H121))</f>
        <v>0.46853371345156442</v>
      </c>
      <c r="R123" s="25">
        <f>D123/B123-1</f>
        <v>3.0000000000000027E-2</v>
      </c>
    </row>
    <row r="124" spans="1:18">
      <c r="A124" s="1">
        <f>A123+7</f>
        <v>45396</v>
      </c>
      <c r="B124" s="17">
        <f>D123+H123-N123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7"/>
      <c r="N124" s="20"/>
      <c r="O124" s="18"/>
      <c r="P124" s="14">
        <f>P123+C124+H123</f>
        <v>65074.751817396427</v>
      </c>
      <c r="Q124" s="25">
        <f>(P124-(B108+SUM(H108:H123)))/(B108+SUM(H108:H123))</f>
        <v>0.51258972485511134</v>
      </c>
      <c r="R124" s="25">
        <f t="shared" ref="R124:R126" si="74">D124/B124-1</f>
        <v>3.0000000000000027E-2</v>
      </c>
    </row>
    <row r="125" spans="1:18">
      <c r="A125" s="1">
        <f>A124+7</f>
        <v>45403</v>
      </c>
      <c r="B125" s="17">
        <f>D124+H124-N124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7"/>
      <c r="N125" s="20"/>
      <c r="O125" s="18"/>
      <c r="P125" s="14">
        <f>P124+C125+H124</f>
        <v>67026.994371918321</v>
      </c>
      <c r="Q125" s="25">
        <f>(P125-(B108+SUM(H108:H124)))/(B108+SUM(H108:H124))</f>
        <v>0.55796741660076477</v>
      </c>
      <c r="R125" s="25">
        <f t="shared" si="74"/>
        <v>3.0000000000000027E-2</v>
      </c>
    </row>
    <row r="126" spans="1:18" ht="15" thickBot="1">
      <c r="A126" s="1">
        <f>A125+7</f>
        <v>45410</v>
      </c>
      <c r="B126" s="17">
        <f>D125+H125-N125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7"/>
      <c r="N126" s="20"/>
      <c r="O126" s="18"/>
      <c r="P126" s="14">
        <f>P125+C126+H125</f>
        <v>69037.804203075866</v>
      </c>
      <c r="Q126" s="25">
        <f>(P126-(B108+SUM(H108:H125)))/(B108+SUM(H108:H125))</f>
        <v>0.60470643909878752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45417</v>
      </c>
      <c r="B128" s="17">
        <f>D126+H126-N126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7"/>
      <c r="N128" s="20"/>
      <c r="O128" s="18"/>
      <c r="P128" s="14">
        <f>P126+C128+H126</f>
        <v>71108.938329168144</v>
      </c>
      <c r="Q128" s="25">
        <f>(P128-(B108+SUM(H108:H126)))/(B108+SUM(H108:H126))</f>
        <v>0.65284763227175124</v>
      </c>
      <c r="R128" s="25">
        <f>D128/B128-1</f>
        <v>3.0000000000000027E-2</v>
      </c>
    </row>
    <row r="129" spans="1:18">
      <c r="A129" s="1">
        <f>A128+7</f>
        <v>45424</v>
      </c>
      <c r="B129" s="17">
        <f>D128+H128-N128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73242.20647904319</v>
      </c>
      <c r="Q129" s="25">
        <f>(P129-(B108+SUM(H108:H128)))/(B108+SUM(H108:H128))</f>
        <v>0.70243306123990379</v>
      </c>
      <c r="R129" s="25">
        <f t="shared" ref="R129:R131" si="77">D129/B129-1</f>
        <v>3.0000000000000027E-2</v>
      </c>
    </row>
    <row r="130" spans="1:18">
      <c r="A130" s="1">
        <f>A129+7</f>
        <v>45431</v>
      </c>
      <c r="B130" s="17">
        <f>D129+H129-N129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7"/>
      <c r="N130" s="20"/>
      <c r="O130" s="18"/>
      <c r="P130" s="14">
        <f>P129+C130+H129</f>
        <v>75439.472673414479</v>
      </c>
      <c r="Q130" s="25">
        <f>(P130-(B108+SUM(H108:H129)))/(B108+SUM(H108:H129))</f>
        <v>0.75350605307710072</v>
      </c>
      <c r="R130" s="25">
        <f t="shared" si="77"/>
        <v>2.9999999999999805E-2</v>
      </c>
    </row>
    <row r="131" spans="1:18" ht="15" thickBot="1">
      <c r="A131" s="1">
        <f>A130+7</f>
        <v>45438</v>
      </c>
      <c r="B131" s="17">
        <f>D130+H130-N130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7"/>
      <c r="N131" s="20"/>
      <c r="O131" s="18"/>
      <c r="P131" s="14">
        <f>P130+C131+H130</f>
        <v>77702.656853616907</v>
      </c>
      <c r="Q131" s="25">
        <f>(P131-(B108+SUM(H108:H130)))/(B108+SUM(H108:H130))</f>
        <v>0.80611123466941359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45445</v>
      </c>
      <c r="B133" s="17">
        <f>D131+H131-N131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7"/>
      <c r="N133" s="20"/>
      <c r="O133" s="18"/>
      <c r="P133" s="14">
        <f>P131+C133+H131</f>
        <v>80033.736559225421</v>
      </c>
      <c r="Q133" s="25">
        <f>(P133-(B108+SUM(H108:H131)))/(B108+SUM(H108:H131))</f>
        <v>0.86029457170949619</v>
      </c>
      <c r="R133" s="25">
        <f>D133/B133-1</f>
        <v>3.0000000000000027E-2</v>
      </c>
    </row>
    <row r="134" spans="1:18">
      <c r="A134" s="1">
        <f>A133+7</f>
        <v>45452</v>
      </c>
      <c r="B134" s="17">
        <f>D133+H133-N133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82434.748656002179</v>
      </c>
      <c r="Q134" s="25">
        <f>(P134-(B108+SUM(H108:H133)))/(B108+SUM(H108:H133))</f>
        <v>0.91610340886078101</v>
      </c>
      <c r="R134" s="25">
        <f t="shared" ref="R134:R136" si="80">D134/B134-1</f>
        <v>3.0000000000000027E-2</v>
      </c>
    </row>
    <row r="135" spans="1:18">
      <c r="A135" s="1">
        <f>A134+7</f>
        <v>45459</v>
      </c>
      <c r="B135" s="17">
        <f>D134+H134-N134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7"/>
      <c r="N135" s="20"/>
      <c r="O135" s="18"/>
      <c r="P135" s="14">
        <f>P134+C135+H134</f>
        <v>84907.791115682237</v>
      </c>
      <c r="Q135" s="25">
        <f>(P135-(B108+SUM(H108:H134)))/(B108+SUM(H108:H134))</f>
        <v>0.97358651112660421</v>
      </c>
      <c r="R135" s="25">
        <f t="shared" si="80"/>
        <v>3.0000000000000027E-2</v>
      </c>
    </row>
    <row r="136" spans="1:18" ht="15" thickBot="1">
      <c r="A136" s="1">
        <f>A135+7</f>
        <v>45466</v>
      </c>
      <c r="B136" s="17">
        <f>D135+H135-N135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7"/>
      <c r="N136" s="20"/>
      <c r="O136" s="18"/>
      <c r="P136" s="14">
        <f>P135+C136+H135</f>
        <v>87455.024849152702</v>
      </c>
      <c r="Q136" s="25">
        <f>(P136-(B108+SUM(H108:H135)))/(B108+SUM(H108:H135))</f>
        <v>1.0327941064604023</v>
      </c>
      <c r="R136" s="25">
        <f t="shared" si="80"/>
        <v>3.0000000000000027E-2</v>
      </c>
    </row>
    <row r="137" spans="1:18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70"/>
      <c r="R137" s="70"/>
    </row>
    <row r="138" spans="1:18">
      <c r="A138" s="1">
        <f>A136+7</f>
        <v>45473</v>
      </c>
      <c r="B138" s="17">
        <f>D136+H136-N136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7"/>
      <c r="N138" s="20"/>
      <c r="O138" s="18"/>
      <c r="P138" s="14">
        <f>P136+C138+H136</f>
        <v>90078.67559462729</v>
      </c>
      <c r="Q138" s="25">
        <f>(P138-(B108+SUM(H108:H136)))/(B108+SUM(H108:H136))</f>
        <v>1.0937779296542145</v>
      </c>
      <c r="R138" s="25">
        <f>D138/B138-1</f>
        <v>3.0000000000000027E-2</v>
      </c>
    </row>
    <row r="139" spans="1:18">
      <c r="A139" s="1">
        <f>A138+7</f>
        <v>45480</v>
      </c>
      <c r="B139" s="17">
        <f>D138+H138-N138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92781.035862466102</v>
      </c>
      <c r="Q139" s="25">
        <f>(P139-(B108+SUM(H108:H138)))/(B108+SUM(H108:H138))</f>
        <v>1.1565912675438408</v>
      </c>
      <c r="R139" s="25">
        <f t="shared" ref="R139:R141" si="83">D139/B139-1</f>
        <v>3.0000000000000027E-2</v>
      </c>
    </row>
    <row r="140" spans="1:18">
      <c r="A140" s="1">
        <f>A139+7</f>
        <v>45487</v>
      </c>
      <c r="B140" s="17">
        <f>D139+H139-N139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7"/>
      <c r="N140" s="20"/>
      <c r="O140" s="18"/>
      <c r="P140" s="14">
        <f>P139+C140+H139</f>
        <v>95564.466938340091</v>
      </c>
      <c r="Q140" s="25">
        <f>(P140-(B108+SUM(H108:H139)))/(B108+SUM(H108:H139))</f>
        <v>1.2212890055701562</v>
      </c>
      <c r="R140" s="25">
        <f t="shared" si="83"/>
        <v>3.0000000000000027E-2</v>
      </c>
    </row>
    <row r="141" spans="1:18" ht="15" thickBot="1">
      <c r="A141" s="1">
        <f>A140+7</f>
        <v>45494</v>
      </c>
      <c r="B141" s="17">
        <f>D140+H140-N140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7"/>
      <c r="N141" s="20"/>
      <c r="O141" s="18"/>
      <c r="P141" s="14">
        <f>P140+C141+H140</f>
        <v>98431.400946490292</v>
      </c>
      <c r="Q141" s="25">
        <f>(P141-(B108+SUM(H108:H140)))/(B108+SUM(H108:H140))</f>
        <v>1.2879276757372609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45501</v>
      </c>
      <c r="B143" s="17">
        <f>D141+H141-N141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7"/>
      <c r="N143" s="20"/>
      <c r="O143" s="18"/>
      <c r="P143" s="14">
        <f>P141+C143+H141</f>
        <v>101384.342974885</v>
      </c>
      <c r="Q143" s="25">
        <f>(P143-(B108+SUM(H108:H141)))/(B108+SUM(H108:H141))</f>
        <v>1.3565655060093786</v>
      </c>
      <c r="R143" s="25">
        <f>D143/B143-1</f>
        <v>3.0000000000000027E-2</v>
      </c>
    </row>
    <row r="144" spans="1:18">
      <c r="A144" s="1">
        <f>A143+7</f>
        <v>45508</v>
      </c>
      <c r="B144" s="17">
        <f>D143+H143-N143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104425.87326413156</v>
      </c>
      <c r="Q144" s="25">
        <f>(P144-(B108+SUM(H108:H143)))/(B108+SUM(H108:H143))</f>
        <v>1.4272624711896602</v>
      </c>
      <c r="R144" s="25">
        <f t="shared" ref="R144:R146" si="86">D144/B144-1</f>
        <v>3.0000000000000027E-2</v>
      </c>
    </row>
    <row r="145" spans="1:18">
      <c r="A145" s="1">
        <f>A144+7</f>
        <v>45515</v>
      </c>
      <c r="B145" s="17">
        <f>D144+H144-N144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7"/>
      <c r="N145" s="20"/>
      <c r="O145" s="18"/>
      <c r="P145" s="14">
        <f>P144+C145+H144</f>
        <v>107558.6494620555</v>
      </c>
      <c r="Q145" s="25">
        <f>(P145-(B108+SUM(H108:H144)))/(B108+SUM(H108:H144))</f>
        <v>1.50008034532535</v>
      </c>
      <c r="R145" s="25">
        <f t="shared" si="86"/>
        <v>3.0000000000000027E-2</v>
      </c>
    </row>
    <row r="146" spans="1:18" ht="15" thickBot="1">
      <c r="A146" s="1">
        <f>A145+7</f>
        <v>45522</v>
      </c>
      <c r="B146" s="17">
        <f>D145+H145-N145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7"/>
      <c r="N146" s="20"/>
      <c r="O146" s="18"/>
      <c r="P146" s="14">
        <f>P145+C146+H145</f>
        <v>110785.40894591717</v>
      </c>
      <c r="Q146" s="25">
        <f>(P146-(B108+SUM(H108:H145)))/(B108+SUM(H108:H145))</f>
        <v>1.5750827556851106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45529</v>
      </c>
      <c r="B148" s="17">
        <f>D146+H146-N146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7"/>
      <c r="N148" s="20"/>
      <c r="O148" s="18"/>
      <c r="P148" s="14">
        <f>P146+C148+H146</f>
        <v>114108.97121429468</v>
      </c>
      <c r="Q148" s="25">
        <f>(P148-(B108+SUM(H108:H146)))/(B108+SUM(H108:H146))</f>
        <v>1.652335238355664</v>
      </c>
      <c r="R148" s="25">
        <f>D148/B148-1</f>
        <v>3.0000000000000027E-2</v>
      </c>
    </row>
    <row r="149" spans="1:18">
      <c r="A149" s="1">
        <f>A148+7</f>
        <v>45536</v>
      </c>
      <c r="B149" s="17">
        <f>D148+H148-N148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117532.24035072353</v>
      </c>
      <c r="Q149" s="25">
        <f>(P149-(B108+SUM(H108:H148)))/(B108+SUM(H108:H148))</f>
        <v>1.7319052955063337</v>
      </c>
      <c r="R149" s="25">
        <f t="shared" ref="R149:R151" si="89">D149/B149-1</f>
        <v>3.0000000000000027E-2</v>
      </c>
    </row>
    <row r="150" spans="1:18">
      <c r="A150" s="1">
        <f>A149+7</f>
        <v>45543</v>
      </c>
      <c r="B150" s="17">
        <f>D149+H149-N149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7"/>
      <c r="N150" s="20"/>
      <c r="O150" s="18"/>
      <c r="P150" s="14">
        <f>P149+C150+H149</f>
        <v>121058.20756124523</v>
      </c>
      <c r="Q150" s="25">
        <f>(P150-(B108+SUM(H108:H149)))/(B108+SUM(H108:H149))</f>
        <v>1.8138624543715238</v>
      </c>
      <c r="R150" s="25">
        <f t="shared" si="89"/>
        <v>3.0000000000000027E-2</v>
      </c>
    </row>
    <row r="151" spans="1:18" ht="15" thickBot="1">
      <c r="A151" s="1">
        <f>A150+7</f>
        <v>45550</v>
      </c>
      <c r="B151" s="17">
        <f>D150+H150-N150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7"/>
      <c r="N151" s="20"/>
      <c r="O151" s="18"/>
      <c r="P151" s="14">
        <f>P150+C151+H150</f>
        <v>124689.9537880826</v>
      </c>
      <c r="Q151" s="25">
        <f>(P151-(B108+SUM(H108:H150)))/(B108+SUM(H108:H150))</f>
        <v>1.8982783280026698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45557</v>
      </c>
      <c r="B153" s="17">
        <f>D151+H151-N151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7"/>
      <c r="N153" s="20"/>
      <c r="O153" s="18"/>
      <c r="P153" s="14">
        <f>P151+C153+H151</f>
        <v>128430.65240172508</v>
      </c>
      <c r="Q153" s="25">
        <f>(P153-(B108+SUM(H108:H151)))/(B108+SUM(H108:H151))</f>
        <v>1.9852266778427501</v>
      </c>
      <c r="R153" s="25">
        <f>D153/B153-1</f>
        <v>3.0000000000000027E-2</v>
      </c>
    </row>
    <row r="154" spans="1:18">
      <c r="A154" s="1">
        <f>A153+7</f>
        <v>45564</v>
      </c>
      <c r="B154" s="17">
        <f>D153+H153-N153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132283.57197377682</v>
      </c>
      <c r="Q154" s="25">
        <f>(P154-(B108+SUM(H108:H153)))/(B108+SUM(H108:H153))</f>
        <v>2.0747834781780319</v>
      </c>
      <c r="R154" s="25">
        <f t="shared" ref="R154:R156" si="92">D154/B154-1</f>
        <v>3.0000000000000027E-2</v>
      </c>
    </row>
    <row r="155" spans="1:18">
      <c r="A155" s="1">
        <f>A154+7</f>
        <v>45571</v>
      </c>
      <c r="B155" s="17">
        <f>D154+H154-N154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7"/>
      <c r="N155" s="20"/>
      <c r="O155" s="18"/>
      <c r="P155" s="14">
        <f>P154+C155+H154</f>
        <v>136252.07913299013</v>
      </c>
      <c r="Q155" s="25">
        <f>(P155-(B108+SUM(H108:H154)))/(B108+SUM(H108:H154))</f>
        <v>2.1670269825233728</v>
      </c>
      <c r="R155" s="25">
        <f t="shared" si="92"/>
        <v>3.0000000000000027E-2</v>
      </c>
    </row>
    <row r="156" spans="1:18" ht="15" thickBot="1">
      <c r="A156" s="1">
        <f>A155+7</f>
        <v>45578</v>
      </c>
      <c r="B156" s="17">
        <f>D155+H155-N155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8"/>
      <c r="N156" s="20"/>
      <c r="O156" s="18"/>
      <c r="P156" s="14">
        <f>P155+C156+H155</f>
        <v>140339.64150697982</v>
      </c>
      <c r="Q156" s="25">
        <f>(P156-(B108+SUM(H108:H155)))/(B108+SUM(H108:H155))</f>
        <v>2.2620377919990742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45585</v>
      </c>
      <c r="B158" s="17">
        <f>D156+H156-N156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7"/>
      <c r="N158" s="20"/>
      <c r="O158" s="18"/>
      <c r="P158" s="14">
        <f>P156+C158+H156</f>
        <v>144549.83075218921</v>
      </c>
      <c r="Q158" s="25">
        <f>(P158-(B108+SUM(H108:H156)))/(B108+SUM(H108:H156))</f>
        <v>2.3598989257590461</v>
      </c>
      <c r="R158" s="25">
        <f>D158/B158-1</f>
        <v>3.0000000000000027E-2</v>
      </c>
    </row>
    <row r="159" spans="1:18">
      <c r="A159" s="1">
        <f>A158+7</f>
        <v>45592</v>
      </c>
      <c r="B159" s="17">
        <f>D158+H158-N158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7"/>
      <c r="N159" s="20"/>
      <c r="O159" s="18"/>
      <c r="P159" s="14">
        <f>P158+C159+H158</f>
        <v>148886.32567475489</v>
      </c>
      <c r="Q159" s="25">
        <f>(P159-(B108+SUM(H108:H158)))/(B108+SUM(H108:H158))</f>
        <v>2.4606958935318173</v>
      </c>
      <c r="R159" s="25">
        <f t="shared" ref="R159:R161" si="95">D159/B159-1</f>
        <v>3.0000000000000027E-2</v>
      </c>
    </row>
    <row r="160" spans="1:18">
      <c r="A160" s="1">
        <f>A159+7</f>
        <v>45599</v>
      </c>
      <c r="B160" s="17">
        <f>D159+H159-N159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7"/>
      <c r="N160" s="20"/>
      <c r="O160" s="18"/>
      <c r="P160" s="14">
        <f>P159+C160+H159</f>
        <v>153352.91544499755</v>
      </c>
      <c r="Q160" s="25">
        <f>(P160-(B108+SUM(H108:H159)))/(B108+SUM(H108:H159))</f>
        <v>2.564516770337772</v>
      </c>
      <c r="R160" s="25">
        <f t="shared" si="95"/>
        <v>3.0000000000000027E-2</v>
      </c>
    </row>
    <row r="161" spans="1:18" ht="15" thickBot="1">
      <c r="A161" s="1">
        <f>A160+7</f>
        <v>45606</v>
      </c>
      <c r="B161" s="17">
        <f>D160+H160-N160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8"/>
      <c r="N161" s="20"/>
      <c r="O161" s="18"/>
      <c r="P161" s="14">
        <f>P160+C161+H160</f>
        <v>157953.50290834747</v>
      </c>
      <c r="Q161" s="25">
        <f>(P161-(B108+SUM(H108:H160)))/(B108+SUM(H108:H160))</f>
        <v>2.6714522734479051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45613</v>
      </c>
      <c r="B163" s="17">
        <f>D161+H161-N161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7"/>
      <c r="N163" s="20"/>
      <c r="O163" s="18"/>
      <c r="P163" s="14">
        <f>P161+C163+H161</f>
        <v>162692.10799559788</v>
      </c>
      <c r="Q163" s="25">
        <f>(P163-(B108+SUM(H108:H161)))/(B108+SUM(H108:H161))</f>
        <v>2.7815958416513422</v>
      </c>
      <c r="R163" s="25">
        <f>D163/B163-1</f>
        <v>3.0000000000000027E-2</v>
      </c>
    </row>
    <row r="164" spans="1:18">
      <c r="A164" s="1">
        <f>A163+7</f>
        <v>45620</v>
      </c>
      <c r="B164" s="17">
        <f>D163+H163-N163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167572.87123546581</v>
      </c>
      <c r="Q164" s="25">
        <f>(P164-(B108+SUM(H108:H163)))/(B108+SUM(H108:H163))</f>
        <v>2.895043716900882</v>
      </c>
      <c r="R164" s="25">
        <f t="shared" ref="R164:R166" si="98">D164/B164-1</f>
        <v>3.0000000000000027E-2</v>
      </c>
    </row>
    <row r="165" spans="1:18">
      <c r="A165" s="1">
        <f>A164+7</f>
        <v>45627</v>
      </c>
      <c r="B165" s="17">
        <f>D164+H164-N164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7"/>
      <c r="N165" s="20"/>
      <c r="O165" s="18"/>
      <c r="P165" s="14">
        <f>P164+C165+H164</f>
        <v>172600.05737252979</v>
      </c>
      <c r="Q165" s="25">
        <f>(P165-(B108+SUM(H108:H164)))/(B108+SUM(H108:H164))</f>
        <v>3.0118950284079089</v>
      </c>
      <c r="R165" s="25">
        <f t="shared" si="98"/>
        <v>3.0000000000000027E-2</v>
      </c>
    </row>
    <row r="166" spans="1:18" ht="15" thickBot="1">
      <c r="A166" s="1">
        <f>A165+7</f>
        <v>45634</v>
      </c>
      <c r="B166" s="17">
        <f>D165+H165-N165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8"/>
      <c r="N166" s="20"/>
      <c r="O166" s="18"/>
      <c r="P166" s="14">
        <f>P165+C166+H165</f>
        <v>177778.05909370567</v>
      </c>
      <c r="Q166" s="25">
        <f>(P166-(B108+SUM(H108:H165)))/(B108+SUM(H108:H165))</f>
        <v>3.1322518792601457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45641</v>
      </c>
      <c r="B168" s="17">
        <f>D166+H166-N166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7"/>
      <c r="N168" s="20"/>
      <c r="O168" s="18"/>
      <c r="P168" s="14">
        <f>P166+C168+H166</f>
        <v>183111.40086651684</v>
      </c>
      <c r="Q168" s="25">
        <f>(P168-(B108+SUM(H108:H166)))/(B108+SUM(H108:H166))</f>
        <v>3.2562194356379504</v>
      </c>
      <c r="R168" s="25">
        <f>D168/B168-1</f>
        <v>3.0000000000000027E-2</v>
      </c>
    </row>
    <row r="169" spans="1:18">
      <c r="A169" s="1">
        <f>A168+7</f>
        <v>45648</v>
      </c>
      <c r="B169" s="17">
        <f>D168+H168-N168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188604.74289251235</v>
      </c>
      <c r="Q169" s="25">
        <f>(P169-(B108+SUM(H108:H168)))/(B108+SUM(H108:H168))</f>
        <v>3.3839060187070888</v>
      </c>
      <c r="R169" s="25">
        <f t="shared" ref="R169:R171" si="101">D169/B169-1</f>
        <v>3.0000000000000027E-2</v>
      </c>
    </row>
    <row r="170" spans="1:18">
      <c r="A170" s="1">
        <f>A169+7</f>
        <v>45655</v>
      </c>
      <c r="B170" s="17">
        <f>D169+H169-N169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7"/>
      <c r="N170" s="20"/>
      <c r="O170" s="18"/>
      <c r="P170" s="14">
        <f>P169+C170+H169</f>
        <v>194262.88517928772</v>
      </c>
      <c r="Q170" s="25">
        <f>(P170-(B108+SUM(H108:H169)))/(B108+SUM(H108:H169))</f>
        <v>3.5154231992683016</v>
      </c>
      <c r="R170" s="25">
        <f t="shared" si="101"/>
        <v>3.0000000000000027E-2</v>
      </c>
    </row>
    <row r="171" spans="1:18" ht="15" thickBot="1">
      <c r="A171" s="5">
        <f>A170+7</f>
        <v>45662</v>
      </c>
      <c r="B171" s="17">
        <f>D170+H170-N170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8"/>
      <c r="N171" s="20"/>
      <c r="O171" s="18"/>
      <c r="P171" s="14">
        <f>P170+C171+H170</f>
        <v>200090.77173466637</v>
      </c>
      <c r="Q171" s="25">
        <f>(P171-(B108+SUM(H108:H170)))/(B108+SUM(H108:H170))</f>
        <v>3.650885895246351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45669</v>
      </c>
      <c r="B173" s="17">
        <f>D171+H171-N171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7"/>
      <c r="N173" s="20"/>
      <c r="O173" s="18"/>
      <c r="P173" s="14">
        <f>P171+C173+H171</f>
        <v>206093.49488670635</v>
      </c>
      <c r="Q173" s="25">
        <f>(P173-(B108+SUM(H108:H171)))/(B108+SUM(H108:H171))</f>
        <v>3.7904124721037413</v>
      </c>
      <c r="R173" s="25">
        <f>D173/B173-1</f>
        <v>3.0000000000000027E-2</v>
      </c>
    </row>
    <row r="174" spans="1:18">
      <c r="A174" s="1">
        <f>A173+7</f>
        <v>45676</v>
      </c>
      <c r="B174" s="17">
        <f>D173+H173-N173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212276.29973330753</v>
      </c>
      <c r="Q174" s="25">
        <f>(P174-(B108+SUM(H108:H173)))/(B108+SUM(H108:H173))</f>
        <v>3.9341248462668532</v>
      </c>
      <c r="R174" s="25">
        <f t="shared" ref="R174:R176" si="104">D174/B174-1</f>
        <v>3.0000000000000027E-2</v>
      </c>
    </row>
    <row r="175" spans="1:18">
      <c r="A175" s="1">
        <f>A174+7</f>
        <v>45683</v>
      </c>
      <c r="B175" s="17">
        <f>D174+H174-N174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7"/>
      <c r="N175" s="20"/>
      <c r="O175" s="18"/>
      <c r="P175" s="14">
        <f>P174+C175+H174</f>
        <v>218644.58872530676</v>
      </c>
      <c r="Q175" s="25">
        <f>(P175-(B108+SUM(H108:H174)))/(B108+SUM(H108:H174))</f>
        <v>4.0821485916548594</v>
      </c>
      <c r="R175" s="25">
        <f t="shared" si="104"/>
        <v>3.0000000000000027E-2</v>
      </c>
    </row>
    <row r="176" spans="1:18" ht="15" thickBot="1">
      <c r="A176" s="5">
        <f>A175+7</f>
        <v>45690</v>
      </c>
      <c r="B176" s="17">
        <f>D175+H175-N175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8"/>
      <c r="N176" s="20"/>
      <c r="O176" s="18"/>
      <c r="P176" s="14">
        <f>P175+C176+H175</f>
        <v>225203.92638706596</v>
      </c>
      <c r="Q176" s="25">
        <f>(P176-(B108+SUM(H108:H175)))/(B108+SUM(H108:H175))</f>
        <v>4.2346130494045049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45697</v>
      </c>
      <c r="B178" s="17">
        <f>D176+H176-N176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7"/>
      <c r="N178" s="31"/>
      <c r="O178" s="32"/>
      <c r="P178" s="14">
        <f>P176+C178+H176</f>
        <v>231960.04417867796</v>
      </c>
      <c r="Q178" s="25">
        <f>(P178-(B108+SUM(H108:H176)))/(B108+SUM(H108:H176))</f>
        <v>4.3916514408866405</v>
      </c>
      <c r="R178" s="25">
        <f>D178/B178-1</f>
        <v>3.0000000000000027E-2</v>
      </c>
    </row>
    <row r="179" spans="1:18">
      <c r="A179" s="1">
        <f>A178+7</f>
        <v>45704</v>
      </c>
      <c r="B179" s="17">
        <f>D178+H178-N178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238918.8455040383</v>
      </c>
      <c r="Q179" s="25">
        <f>(P179-(B108+SUM(H108:H178)))/(B108+SUM(H108:H178))</f>
        <v>4.5534009841132397</v>
      </c>
      <c r="R179" s="25">
        <f t="shared" ref="R179:R181" si="107">D179/B179-1</f>
        <v>3.0000000000000027E-2</v>
      </c>
    </row>
    <row r="180" spans="1:18">
      <c r="A180" s="1">
        <f>A179+7</f>
        <v>45711</v>
      </c>
      <c r="B180" s="17">
        <f>D179+H179-N179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7"/>
      <c r="N180" s="20"/>
      <c r="O180" s="18"/>
      <c r="P180" s="14">
        <f>P179+C180+H179</f>
        <v>246086.41086915944</v>
      </c>
      <c r="Q180" s="25">
        <f>(P180-(B108+SUM(H108:H179)))/(B108+SUM(H108:H179))</f>
        <v>4.7200030136366369</v>
      </c>
      <c r="R180" s="25">
        <f t="shared" si="107"/>
        <v>3.0000000000000027E-2</v>
      </c>
    </row>
    <row r="181" spans="1:18" ht="15" thickBot="1">
      <c r="A181" s="5">
        <f>A180+7</f>
        <v>45718</v>
      </c>
      <c r="B181" s="17">
        <f>D180+H180-N180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8"/>
      <c r="N181" s="22"/>
      <c r="O181" s="34"/>
      <c r="P181" s="14">
        <f>P180+C181+H180</f>
        <v>253469.00319523423</v>
      </c>
      <c r="Q181" s="25">
        <f>(P181-(B108+SUM(H108:H180)))/(B108+SUM(H108:H180))</f>
        <v>4.8916031040457355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45725</v>
      </c>
      <c r="B183" s="17">
        <f>D181+H181-N181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7"/>
      <c r="N183" s="20"/>
      <c r="O183" s="18"/>
      <c r="P183" s="14">
        <f>P181+C183+H181</f>
        <v>261073.07329109125</v>
      </c>
      <c r="Q183" s="25">
        <f>(P183-(B108+SUM(H108:H181)))/(B108+SUM(H108:H181))</f>
        <v>5.0683511971671074</v>
      </c>
      <c r="R183" s="25">
        <f>D183/B183-1</f>
        <v>3.0000000000000027E-2</v>
      </c>
    </row>
    <row r="184" spans="1:18">
      <c r="A184" s="1">
        <f>A183+7</f>
        <v>45732</v>
      </c>
      <c r="B184" s="17">
        <f>D183+H183-N183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268905.265489824</v>
      </c>
      <c r="Q184" s="25">
        <f>(P184-(B108+SUM(H108:H183)))/(B108+SUM(H108:H183))</f>
        <v>5.2504017330821213</v>
      </c>
      <c r="R184" s="25">
        <f t="shared" ref="R184:R186" si="110">D184/B184-1</f>
        <v>3.0000000000000027E-2</v>
      </c>
    </row>
    <row r="185" spans="1:18">
      <c r="A185" s="1">
        <f>A184+7</f>
        <v>45739</v>
      </c>
      <c r="B185" s="17">
        <f>D184+H184-N184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7"/>
      <c r="N185" s="20"/>
      <c r="O185" s="18"/>
      <c r="P185" s="14">
        <f>P184+C185+H184</f>
        <v>276972.42345451872</v>
      </c>
      <c r="Q185" s="25">
        <f>(P185-(B108+SUM(H108:H184)))/(B108+SUM(H108:H184))</f>
        <v>5.4379137850745849</v>
      </c>
      <c r="R185" s="25">
        <f t="shared" si="110"/>
        <v>3.0000000000000027E-2</v>
      </c>
    </row>
    <row r="186" spans="1:18" ht="15" thickBot="1">
      <c r="A186" s="5">
        <f>A185+7</f>
        <v>45746</v>
      </c>
      <c r="B186" s="17">
        <f>D185+H185-N185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8"/>
      <c r="N186" s="20"/>
      <c r="O186" s="18"/>
      <c r="P186" s="14">
        <f>P185+C186+H185</f>
        <v>285281.59615815431</v>
      </c>
      <c r="Q186" s="25">
        <f>(P186-(B108+SUM(H108:H185)))/(B108+SUM(H108:H185))</f>
        <v>5.6310511986268228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45753</v>
      </c>
      <c r="B188" s="17">
        <f>D186+H186-N186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7"/>
      <c r="N188" s="20"/>
      <c r="O188" s="18"/>
      <c r="P188" s="14">
        <f>P186+C188+H186</f>
        <v>293840.04404289892</v>
      </c>
      <c r="Q188" s="25">
        <f>(P188-(B108+SUM(H108:H186)))/(B108+SUM(H108:H186))</f>
        <v>5.8299827345856272</v>
      </c>
      <c r="R188" s="25">
        <f>D188/B188-1</f>
        <v>3.0000000000000027E-2</v>
      </c>
    </row>
    <row r="189" spans="1:18">
      <c r="A189" s="1">
        <f>A188+7</f>
        <v>45760</v>
      </c>
      <c r="B189" s="17">
        <f>D188+H188-N188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302655.24536418589</v>
      </c>
      <c r="Q189" s="25">
        <f>(P189-(B108+SUM(H108:H188)))/(B108+SUM(H108:H188))</f>
        <v>6.0348822166231963</v>
      </c>
      <c r="R189" s="25">
        <f t="shared" ref="R189:R191" si="113">D189/B189-1</f>
        <v>3.0000000000000027E-2</v>
      </c>
    </row>
    <row r="190" spans="1:18">
      <c r="A190" s="1">
        <f>A189+7</f>
        <v>45767</v>
      </c>
      <c r="B190" s="17">
        <f>D189+H189-N189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7"/>
      <c r="N190" s="20"/>
      <c r="O190" s="18"/>
      <c r="P190" s="14">
        <f>P189+C190+H189</f>
        <v>311734.90272511146</v>
      </c>
      <c r="Q190" s="25">
        <f>(P190-(B108+SUM(H108:H189)))/(B108+SUM(H108:H189))</f>
        <v>6.2459286831218925</v>
      </c>
      <c r="R190" s="25">
        <f t="shared" si="113"/>
        <v>3.0000000000000027E-2</v>
      </c>
    </row>
    <row r="191" spans="1:18" ht="15" thickBot="1">
      <c r="A191" s="5">
        <f>A190+7</f>
        <v>45774</v>
      </c>
      <c r="B191" s="17">
        <f>D190+H190-N190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8"/>
      <c r="N191" s="20"/>
      <c r="O191" s="18"/>
      <c r="P191" s="14">
        <f>P190+C191+H190</f>
        <v>321086.94980686478</v>
      </c>
      <c r="Q191" s="25">
        <f>(P191-(B108+SUM(H108:H190)))/(B108+SUM(H108:H190))</f>
        <v>6.4633065436155492</v>
      </c>
      <c r="R191" s="25">
        <f t="shared" si="113"/>
        <v>3.0000000000000027E-2</v>
      </c>
    </row>
    <row r="192" spans="1:18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60"/>
      <c r="R192" s="60"/>
    </row>
    <row r="193" spans="1:18">
      <c r="A193" s="1">
        <f>A191+7</f>
        <v>45781</v>
      </c>
      <c r="B193" s="17">
        <f>D191+H191-N191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7"/>
      <c r="N193" s="20">
        <f>IF(D193&gt;B193,D193*0.013,0)</f>
        <v>4299.3542579139194</v>
      </c>
      <c r="O193" s="18"/>
      <c r="P193" s="14">
        <f>P191+C193+H191</f>
        <v>330719.55830107071</v>
      </c>
      <c r="Q193" s="25">
        <f>(P193-(B108+SUM(H108:H191)))/(B108+SUM(H108:H191))</f>
        <v>6.687205739924015</v>
      </c>
      <c r="R193" s="25">
        <f>D193/B193-1</f>
        <v>3.0000000000000027E-2</v>
      </c>
    </row>
    <row r="194" spans="1:18">
      <c r="A194" s="1">
        <f>A193+7</f>
        <v>45788</v>
      </c>
      <c r="B194" s="17">
        <f>D193+H193-N193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7"/>
      <c r="N194" s="20">
        <f>IF(D194&gt;B194,D194*0.013,0)</f>
        <v>4370.766532137869</v>
      </c>
      <c r="O194" s="18"/>
      <c r="P194" s="14">
        <f>P193+C194+H193</f>
        <v>340512.16442236543</v>
      </c>
      <c r="Q194" s="25">
        <f>(P194-(B108+SUM(H108:H193)))/(B108+SUM(H108:H193))</f>
        <v>6.9148239018831656</v>
      </c>
      <c r="R194" s="25">
        <f t="shared" ref="R194:R196" si="116">D194/B194-1</f>
        <v>3.0000000000000027E-2</v>
      </c>
    </row>
    <row r="195" spans="1:18">
      <c r="A195" s="1">
        <f>A194+7</f>
        <v>45795</v>
      </c>
      <c r="B195" s="17">
        <f>D194+H194-N194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7"/>
      <c r="N195" s="20">
        <f>IF(D195&gt;B195,D195*0.013,0)</f>
        <v>4443.364964236679</v>
      </c>
      <c r="O195" s="18"/>
      <c r="P195" s="14">
        <f>P194+C195+H194</f>
        <v>350467.42573133484</v>
      </c>
      <c r="Q195" s="25">
        <f>(P195-(B108+SUM(H108:H194)))/(B108+SUM(H108:H194))</f>
        <v>7.1462228015124571</v>
      </c>
      <c r="R195" s="25">
        <f t="shared" si="116"/>
        <v>3.0000000000000027E-2</v>
      </c>
    </row>
    <row r="196" spans="1:18" ht="15" thickBot="1">
      <c r="A196" s="5">
        <f>A195+7</f>
        <v>45802</v>
      </c>
      <c r="B196" s="17">
        <f>D195+H195-N195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8"/>
      <c r="N196" s="20">
        <f>IF(D196&gt;B196,D196*0.013,0)</f>
        <v>4517.1692562926501</v>
      </c>
      <c r="O196" s="18">
        <f>O191+SUM(N193:N196)</f>
        <v>17630.655010581118</v>
      </c>
      <c r="P196" s="14">
        <f>P195+C196+H195</f>
        <v>360588.04393064621</v>
      </c>
      <c r="Q196" s="25">
        <f>(P196-(B108+SUM(H108:H195)))/(B108+SUM(H108:H195))</f>
        <v>7.3814652368645906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45809</v>
      </c>
      <c r="B198" s="17">
        <f>D196+H196-N196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7"/>
      <c r="N198" s="20">
        <f>IF(D198&gt;B198,D198*0.013,0)</f>
        <v>4592.1994376396715</v>
      </c>
      <c r="O198" s="18"/>
      <c r="P198" s="14">
        <f>P196+C198+H196</f>
        <v>370876.76559824817</v>
      </c>
      <c r="Q198" s="25">
        <f>(P198-(B108+SUM(H108:H196)))/(B108+SUM(H108:H196))</f>
        <v>7.6206150490679239</v>
      </c>
      <c r="R198" s="25">
        <f>D198/B198-1</f>
        <v>3.0000000000000027E-2</v>
      </c>
    </row>
    <row r="199" spans="1:18">
      <c r="A199" s="1">
        <f>A198+7</f>
        <v>45816</v>
      </c>
      <c r="B199" s="17">
        <f>D198+H198-N198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7"/>
      <c r="N199" s="20">
        <f>IF(D199&gt;B199,D199*0.013,0)</f>
        <v>4668.4758702988665</v>
      </c>
      <c r="O199" s="18"/>
      <c r="P199" s="14">
        <f>P198+C199+H198</f>
        <v>381336.38293274899</v>
      </c>
      <c r="Q199" s="25">
        <f>(P199-(B108+SUM(H108:H198)))/(B108+SUM(H108:H198))</f>
        <v>7.8637371396519544</v>
      </c>
      <c r="R199" s="25">
        <f t="shared" ref="R199:R201" si="119">D199/B199-1</f>
        <v>3.0000000000000027E-2</v>
      </c>
    </row>
    <row r="200" spans="1:18">
      <c r="A200" s="1">
        <f>A199+7</f>
        <v>45823</v>
      </c>
      <c r="B200" s="17">
        <f>D199+H199-N199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7"/>
      <c r="N200" s="20">
        <f>IF(D200&gt;B200,D200*0.013,0)</f>
        <v>4746.0192545045311</v>
      </c>
      <c r="O200" s="18"/>
      <c r="P200" s="14">
        <f>P199+C200+H199</f>
        <v>391969.73451117589</v>
      </c>
      <c r="Q200" s="25">
        <f>(P200-(B108+SUM(H108:H199)))/(B108+SUM(H108:H199))</f>
        <v>8.1108974881605853</v>
      </c>
      <c r="R200" s="25">
        <f t="shared" si="119"/>
        <v>3.0000000000000027E-2</v>
      </c>
    </row>
    <row r="201" spans="1:18" ht="15" thickBot="1">
      <c r="A201" s="5">
        <f>A200+7</f>
        <v>45830</v>
      </c>
      <c r="B201" s="17">
        <f>D200+H200-N200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8"/>
      <c r="N201" s="20">
        <f>IF(D201&gt;B201,D201*0.013,0)</f>
        <v>4824.8506343218505</v>
      </c>
      <c r="O201" s="18">
        <f>O196+SUM(N198:N201)</f>
        <v>36462.200207346039</v>
      </c>
      <c r="P201" s="14">
        <f>P200+C201+H200</f>
        <v>402779.70605932042</v>
      </c>
      <c r="Q201" s="25">
        <f>(P201-(B108+SUM(H108:H200)))/(B108+SUM(H108:H200))</f>
        <v>8.3621631700579453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45837</v>
      </c>
      <c r="B203" s="17">
        <f>D201+H201-N201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7"/>
      <c r="N203" s="20">
        <f>IF(D203&gt;B203,D203*0.013,0)</f>
        <v>4904.9914033579362</v>
      </c>
      <c r="O203" s="18"/>
      <c r="P203" s="14">
        <f>P201+C203+H201</f>
        <v>413769.23123487964</v>
      </c>
      <c r="Q203" s="25">
        <f>(P203-(B108+SUM(H108:H201)))/(B108+SUM(H108:H201))</f>
        <v>8.6176023749316197</v>
      </c>
      <c r="R203" s="25">
        <f>D203/B203-1</f>
        <v>3.0000000000000027E-2</v>
      </c>
    </row>
    <row r="204" spans="1:18">
      <c r="A204" s="1">
        <f>A203+7</f>
        <v>45844</v>
      </c>
      <c r="B204" s="17">
        <f>D203+H203-N203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7"/>
      <c r="N204" s="20">
        <f>IF(D204&gt;B204,D204*0.013,0)</f>
        <v>4986.4633105677121</v>
      </c>
      <c r="O204" s="18"/>
      <c r="P204" s="14">
        <f>P203+C204+H203</f>
        <v>424941.29242360493</v>
      </c>
      <c r="Q204" s="25">
        <f>(P204-(B108+SUM(H108:H203)))/(B108+SUM(H108:H203))</f>
        <v>8.8772844249982459</v>
      </c>
      <c r="R204" s="25">
        <f t="shared" ref="R204:R206" si="122">D204/B204-1</f>
        <v>3.0000000000000027E-2</v>
      </c>
    </row>
    <row r="205" spans="1:18">
      <c r="A205" s="1">
        <f>A204+7</f>
        <v>45851</v>
      </c>
      <c r="B205" s="17">
        <f>D204+H204-N204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7"/>
      <c r="N205" s="20">
        <f>IF(D205&gt;B205,D205*0.013,0)</f>
        <v>5069.2884661562412</v>
      </c>
      <c r="O205" s="18"/>
      <c r="P205" s="14">
        <f>P204+C205+H204</f>
        <v>436298.92154867493</v>
      </c>
      <c r="Q205" s="25">
        <f>(P205-(B108+SUM(H108:H204)))/(B108+SUM(H108:H204))</f>
        <v>9.1412797939164783</v>
      </c>
      <c r="R205" s="25">
        <f t="shared" si="122"/>
        <v>3.0000000000000027E-2</v>
      </c>
    </row>
    <row r="206" spans="1:18" ht="15" thickBot="1">
      <c r="A206" s="5">
        <f>A205+7</f>
        <v>45858</v>
      </c>
      <c r="B206" s="17">
        <f>D205+H205-N205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8"/>
      <c r="N206" s="20">
        <f>IF(D206&gt;B206,D206*0.013,0)</f>
        <v>5153.4893475790968</v>
      </c>
      <c r="O206" s="18">
        <f>O201+SUM(N203:N206)</f>
        <v>56576.432735007023</v>
      </c>
      <c r="P206" s="14">
        <f>P205+C206+H205</f>
        <v>447845.20089351234</v>
      </c>
      <c r="Q206" s="25">
        <f>(P206-(B108+SUM(H108:H205)))/(B108+SUM(H108:H205))</f>
        <v>9.4096601259124437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45865</v>
      </c>
      <c r="B208" s="17">
        <f>D206+H206-N206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19"/>
      <c r="N208" s="20">
        <f>IF(D208&gt;B208,D208*0.013,0)</f>
        <v>5239.0888056423855</v>
      </c>
      <c r="O208" s="18"/>
      <c r="P208" s="14">
        <f>P206+C208+H206</f>
        <v>459583.26393826748</v>
      </c>
      <c r="Q208" s="25">
        <f>(P208-(B108+SUM(H108:H206)))/(B108+SUM(H108:H206))</f>
        <v>9.6824982552228622</v>
      </c>
      <c r="R208" s="25">
        <f>D208/B208-1</f>
        <v>3.0000000000000027E-2</v>
      </c>
    </row>
    <row r="209" spans="1:18">
      <c r="A209" s="1">
        <f>A208+7</f>
        <v>45872</v>
      </c>
      <c r="B209" s="17">
        <f>D208+H208-N208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19"/>
      <c r="N209" s="20">
        <f>IF(D209&gt;B209,D209*0.013,0)</f>
        <v>5326.110070704106</v>
      </c>
      <c r="O209" s="18"/>
      <c r="P209" s="14">
        <f>P208+C209+H208</f>
        <v>471516.29621019604</v>
      </c>
      <c r="Q209" s="25">
        <f>(P209-(B108+SUM(H108:H208)))/(B108+SUM(H108:H208))</f>
        <v>9.9598682258611255</v>
      </c>
      <c r="R209" s="25">
        <f t="shared" ref="R209:R211" si="125">D209/B209-1</f>
        <v>3.0000000000000027E-2</v>
      </c>
    </row>
    <row r="210" spans="1:18">
      <c r="A210" s="1">
        <f>A209+7</f>
        <v>45879</v>
      </c>
      <c r="B210" s="17">
        <f>D209+H209-N209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19"/>
      <c r="N210" s="20">
        <f>IF(D210&gt;B210,D210*0.013,0)</f>
        <v>5414.5767589785009</v>
      </c>
      <c r="O210" s="18"/>
      <c r="P210" s="14">
        <f>P209+C210+H209</f>
        <v>483647.53614816134</v>
      </c>
      <c r="Q210" s="25">
        <f>(P210-(B108+SUM(H108:H209)))/(B108+SUM(H108:H209))</f>
        <v>10.241845311711693</v>
      </c>
      <c r="R210" s="25">
        <f t="shared" si="125"/>
        <v>3.0000000000000027E-2</v>
      </c>
    </row>
    <row r="211" spans="1:18" ht="15" thickBot="1">
      <c r="A211" s="1">
        <f>A210+7</f>
        <v>45886</v>
      </c>
      <c r="B211" s="17">
        <f>D210+H210-N210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23"/>
      <c r="N211" s="20">
        <f>IF(D211&gt;B211,D211*0.013,0)</f>
        <v>5504.5128789451337</v>
      </c>
      <c r="O211" s="18">
        <f>O206+SUM(N208:N211)</f>
        <v>78060.72124927715</v>
      </c>
      <c r="P211" s="14">
        <f>P210+C211+H210</f>
        <v>495980.2759814962</v>
      </c>
      <c r="Q211" s="25">
        <f>(P211-(B108+SUM(H108:H210)))/(B108+SUM(H108:H210))</f>
        <v>10.528506036958236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45893</v>
      </c>
      <c r="B213" s="17">
        <f>D211+H211-N211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7"/>
      <c r="N213" s="20">
        <f>IF(D213&gt;B213,D213*0.013,0)</f>
        <v>5595.9428378644125</v>
      </c>
      <c r="O213" s="18"/>
      <c r="P213" s="14">
        <f>P211+C213+H211</f>
        <v>508517.8626234628</v>
      </c>
      <c r="Q213" s="25">
        <f>(P213-(B108+SUM(H108:H211)))/(B108+SUM(H108:H211))</f>
        <v>10.819928196851125</v>
      </c>
      <c r="R213" s="25">
        <f>D213/B213-1</f>
        <v>3.0000000000000027E-2</v>
      </c>
    </row>
    <row r="214" spans="1:18">
      <c r="A214" s="1">
        <f>A213+7</f>
        <v>45900</v>
      </c>
      <c r="B214" s="17">
        <f>D213+H213-N213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7"/>
      <c r="N214" s="20">
        <f>IF(D214&gt;B214,D214*0.013,0)</f>
        <v>5688.8914484013412</v>
      </c>
      <c r="O214" s="18"/>
      <c r="P214" s="14">
        <f>P213+C214+H213</f>
        <v>521263.69857955247</v>
      </c>
      <c r="Q214" s="25">
        <f>(P214-(B108+SUM(H108:H213)))/(B108+SUM(H108:H213))</f>
        <v>11.116190878819834</v>
      </c>
      <c r="R214" s="25">
        <f t="shared" ref="R214:R216" si="128">D214/B214-1</f>
        <v>3.0000000000000027E-2</v>
      </c>
    </row>
    <row r="215" spans="1:18">
      <c r="A215" s="1">
        <f>A214+7</f>
        <v>45907</v>
      </c>
      <c r="B215" s="17">
        <f>D214+H214-N214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7"/>
      <c r="N215" s="20">
        <f>IF(D215&gt;B215,D215*0.013,0)</f>
        <v>5783.3839353592875</v>
      </c>
      <c r="O215" s="18"/>
      <c r="P215" s="14">
        <f>P214+C215+H214</f>
        <v>534221.24287087272</v>
      </c>
      <c r="Q215" s="25">
        <f>(P215-(B108+SUM(H108:H214)))/(B108+SUM(H108:H214))</f>
        <v>11.417374483936042</v>
      </c>
      <c r="R215" s="25">
        <f t="shared" si="128"/>
        <v>3.0000000000000027E-2</v>
      </c>
    </row>
    <row r="216" spans="1:18" ht="15" thickBot="1">
      <c r="A216" s="5">
        <f>A215+7</f>
        <v>45914</v>
      </c>
      <c r="B216" s="17">
        <f>D215+H215-N215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8"/>
      <c r="N216" s="20">
        <f>IF(D216&gt;B216,D216*0.013,0)</f>
        <v>5879.4459425256055</v>
      </c>
      <c r="O216" s="18">
        <f>O211+SUM(N213:N216)</f>
        <v>101008.38541342779</v>
      </c>
      <c r="P216" s="14">
        <f>P215+C216+H215</f>
        <v>547394.01197287184</v>
      </c>
      <c r="Q216" s="25">
        <f>(P216-(B108+SUM(H108:H215)))/(B108+SUM(H108:H215))</f>
        <v>11.723560748733233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45921</v>
      </c>
      <c r="B218" s="17">
        <f>D216+H216-N216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7"/>
      <c r="N218" s="20">
        <f>IF(D218&gt;B218,D218*0.023,0)</f>
        <v>10574.875493193231</v>
      </c>
      <c r="O218" s="18"/>
      <c r="P218" s="14">
        <f>P216+C218+H216</f>
        <v>560785.58076965518</v>
      </c>
      <c r="Q218" s="25">
        <f>(P218-(B108+SUM(H108:H216)))/(B108+SUM(H108:H216))</f>
        <v>12.034832767388705</v>
      </c>
      <c r="R218" s="25">
        <f>D218/B218-1</f>
        <v>3.0000000000000027E-2</v>
      </c>
    </row>
    <row r="219" spans="1:18">
      <c r="A219" s="1">
        <f>A218+7</f>
        <v>45928</v>
      </c>
      <c r="B219" s="17">
        <f>D218+H218-N218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7"/>
      <c r="N219" s="20">
        <f>IF(D219&gt;B219,D219*0.023,0)</f>
        <v>10641.60295755528</v>
      </c>
      <c r="O219" s="18"/>
      <c r="P219" s="14">
        <f>P218+C219+H218</f>
        <v>574261.65036554623</v>
      </c>
      <c r="Q219" s="25">
        <f>(P219-(B108+SUM(H108:H218)))/(B108+SUM(H108:H218))</f>
        <v>12.348068912481892</v>
      </c>
      <c r="R219" s="25">
        <f t="shared" ref="R219:R221" si="131">D219/B219-1</f>
        <v>3.0000000000000027E-2</v>
      </c>
    </row>
    <row r="220" spans="1:18">
      <c r="A220" s="1">
        <f>A219+7</f>
        <v>45935</v>
      </c>
      <c r="B220" s="17">
        <f>D219+H219-N219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7"/>
      <c r="N220" s="20">
        <f>IF(D220&gt;B220,D220*0.023,0)</f>
        <v>10708.751472217455</v>
      </c>
      <c r="O220" s="18"/>
      <c r="P220" s="14">
        <f>P219+C220+H219</f>
        <v>587822.75396058732</v>
      </c>
      <c r="Q220" s="25">
        <f>(P220-(B108+SUM(H108:H219)))/(B108+SUM(H108:H219))</f>
        <v>12.663281577650617</v>
      </c>
      <c r="R220" s="25">
        <f t="shared" si="131"/>
        <v>3.0000000000000027E-2</v>
      </c>
    </row>
    <row r="221" spans="1:18" ht="15" thickBot="1">
      <c r="A221" s="5">
        <f>A220+7</f>
        <v>45942</v>
      </c>
      <c r="B221" s="17">
        <f>D220+H220-N220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8"/>
      <c r="N221" s="20">
        <f>IF(D221&gt;B221,D221*0.023,0)</f>
        <v>10776.323694007147</v>
      </c>
      <c r="O221" s="18">
        <f>O216+SUM(N218:N221)</f>
        <v>143709.93903040088</v>
      </c>
      <c r="P221" s="14">
        <f>P220+C221+H220</f>
        <v>601469.42811931309</v>
      </c>
      <c r="Q221" s="25">
        <f>(P221-(B108+SUM(H108:H220)))/(B108+SUM(H108:H220))</f>
        <v>12.980483234736557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45949</v>
      </c>
      <c r="B223" s="29">
        <f>D221+H221-N221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49"/>
      <c r="N223" s="31">
        <f>IF(D223&gt;B223,D223*0.023,0)</f>
        <v>10844.322296516333</v>
      </c>
      <c r="O223" s="32"/>
      <c r="P223" s="30">
        <f>P221+C223+H221</f>
        <v>615202.21279198048</v>
      </c>
      <c r="Q223" s="35">
        <f>(P223-(B108+SUM(H108:H221)))/(B108+SUM(H108:H221))</f>
        <v>13.299686434278708</v>
      </c>
      <c r="R223" s="25">
        <f>D223/B223-1</f>
        <v>3.0000000000000027E-2</v>
      </c>
    </row>
    <row r="224" spans="1:18">
      <c r="A224" s="1">
        <f>A223+7</f>
        <v>45956</v>
      </c>
      <c r="B224" s="17">
        <f>D223+H223-N223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7"/>
      <c r="N224" s="20">
        <f>IF(D224&gt;B224,D224*0.023,0)</f>
        <v>10912.749970207351</v>
      </c>
      <c r="O224" s="18"/>
      <c r="P224" s="14">
        <f>P223+C224+H223</f>
        <v>629021.65133593243</v>
      </c>
      <c r="Q224" s="25">
        <f>(P224-(B108+SUM(H108:H223)))/(B108+SUM(H108:H223))</f>
        <v>13.620903806009974</v>
      </c>
      <c r="R224" s="25">
        <f t="shared" ref="R224:R226" si="134">D224/B224-1</f>
        <v>3.0000000000000027E-2</v>
      </c>
    </row>
    <row r="225" spans="1:18">
      <c r="A225" s="1">
        <f>A224+7</f>
        <v>45963</v>
      </c>
      <c r="B225" s="17">
        <f>D224+H224-N224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7"/>
      <c r="N225" s="20">
        <f>IF(D225&gt;B225,D225*0.023,0)</f>
        <v>10981.609422519359</v>
      </c>
      <c r="O225" s="18"/>
      <c r="P225" s="14">
        <f>P224+C225+H224</f>
        <v>642928.29053709668</v>
      </c>
      <c r="Q225" s="25">
        <f>(P225-(B108+SUM(H108:H224)))/(B108+SUM(H108:H224))</f>
        <v>13.944148059356861</v>
      </c>
      <c r="R225" s="25">
        <f t="shared" si="134"/>
        <v>3.0000000000000027E-2</v>
      </c>
    </row>
    <row r="226" spans="1:18" ht="15" thickBot="1">
      <c r="A226" s="5">
        <f>A225+7</f>
        <v>45970</v>
      </c>
      <c r="B226" s="33">
        <f>D225+H225-N225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48"/>
      <c r="N226" s="22">
        <f>IF(D226&gt;B226,D226*0.023,0)</f>
        <v>11050.903377975459</v>
      </c>
      <c r="O226" s="34">
        <f>O221+SUM(N223:N226)</f>
        <v>187499.5240976194</v>
      </c>
      <c r="P226" s="36">
        <f>P225+C226+H225</f>
        <v>656922.68063162023</v>
      </c>
      <c r="Q226" s="37">
        <f>(P226-(B108+SUM(H108:H225)))/(B108+SUM(H108:H225))</f>
        <v>14.269431983942367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45977</v>
      </c>
      <c r="B228" s="17">
        <f>D226+H226-N226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7"/>
      <c r="N228" s="31">
        <f>IF(D228&gt;B228,D228*0.023,0)</f>
        <v>11120.634578290485</v>
      </c>
      <c r="O228" s="32"/>
      <c r="P228" s="14">
        <f>P226+C228+H226</f>
        <v>671005.37532764021</v>
      </c>
      <c r="Q228" s="25">
        <f>(P228-(B158+SUM(H158:H226)))/(B158+SUM(H158:H226))</f>
        <v>3.7812960623407865</v>
      </c>
      <c r="R228" s="25">
        <f>D228/B228-1</f>
        <v>3.0000000000000027E-2</v>
      </c>
    </row>
    <row r="229" spans="1:18">
      <c r="A229" s="1">
        <f>A228+7</f>
        <v>45984</v>
      </c>
      <c r="B229" s="17">
        <f>D228+H228-N228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7"/>
      <c r="N229" s="20">
        <f>IF(D229&gt;B229,D229*0.023,0)</f>
        <v>11190.805782479496</v>
      </c>
      <c r="O229" s="18"/>
      <c r="P229" s="14">
        <f>P228+C229+H228</f>
        <v>685176.93182719208</v>
      </c>
      <c r="Q229" s="25">
        <f>(P229-(B158+SUM(H158:H228)))/(B158+SUM(H158:H228))</f>
        <v>3.8822764863134887</v>
      </c>
      <c r="R229" s="25">
        <f t="shared" ref="R229:R231" si="137">D229/B229-1</f>
        <v>3.0000000000000027E-2</v>
      </c>
    </row>
    <row r="230" spans="1:18">
      <c r="A230" s="1">
        <f>A229+7</f>
        <v>45991</v>
      </c>
      <c r="B230" s="17">
        <f>D229+H229-N229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7"/>
      <c r="N230" s="20">
        <f>IF(D230&gt;B230,D230*0.023,0)</f>
        <v>11261.419766966941</v>
      </c>
      <c r="O230" s="18"/>
      <c r="P230" s="14">
        <f>P229+C230+H229</f>
        <v>699437.9108482562</v>
      </c>
      <c r="Q230" s="25">
        <f>(P230-(B158+SUM(H158:H229)))/(B158+SUM(H158:H229))</f>
        <v>3.9838940967614591</v>
      </c>
      <c r="R230" s="25">
        <f t="shared" si="137"/>
        <v>3.0000000000000027E-2</v>
      </c>
    </row>
    <row r="231" spans="1:18" ht="15" thickBot="1">
      <c r="A231" s="5">
        <f>A230+7</f>
        <v>45998</v>
      </c>
      <c r="B231" s="17">
        <f>D230+H230-N230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8"/>
      <c r="N231" s="22">
        <f>IF(D231&gt;B231,D231*0.023,0)</f>
        <v>11332.479325696504</v>
      </c>
      <c r="O231" s="34">
        <f>O226+SUM(N228:N231)</f>
        <v>232404.86355105281</v>
      </c>
      <c r="P231" s="14">
        <f>P230+C231+H230</f>
        <v>713788.87664694316</v>
      </c>
      <c r="Q231" s="25">
        <f>(P231-(B158+SUM(H158:H230)))/(B158+SUM(H158:H230))</f>
        <v>4.0861529143313557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46005</v>
      </c>
      <c r="B233" s="17">
        <f>D231+H231-N231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7"/>
      <c r="N233" s="20">
        <f>IF(D233&gt;B233,D233*0.013,0)</f>
        <v>6445.7319353539751</v>
      </c>
      <c r="O233" s="18"/>
      <c r="P233" s="14">
        <f>P231+C233+H231</f>
        <v>728230.39703981986</v>
      </c>
      <c r="Q233" s="25">
        <f>(P233-(B158+SUM(H158:H231)))/(B158+SUM(H158:H231))</f>
        <v>4.1890569850401187</v>
      </c>
      <c r="R233" s="25">
        <f>D233/B233-1</f>
        <v>3.0000000000000027E-2</v>
      </c>
    </row>
    <row r="234" spans="1:18">
      <c r="A234" s="1">
        <f>A233+7</f>
        <v>46012</v>
      </c>
      <c r="B234" s="17">
        <f>D233+H233-N233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7"/>
      <c r="N234" s="20">
        <f>IF(D234&gt;B234,D234*0.013,0)</f>
        <v>6552.7955428002051</v>
      </c>
      <c r="O234" s="18"/>
      <c r="P234" s="14">
        <f>P233+C234+H233</f>
        <v>742911.79108642228</v>
      </c>
      <c r="Q234" s="25">
        <f>(P234-(B158+SUM(H158:H233)))/(B158+SUM(H158:H233))</f>
        <v>4.2936702923633545</v>
      </c>
      <c r="R234" s="25">
        <f t="shared" ref="R234:R236" si="140">D234/B234-1</f>
        <v>3.0000000000000027E-2</v>
      </c>
    </row>
    <row r="235" spans="1:18">
      <c r="A235" s="1">
        <f>A234+7</f>
        <v>46019</v>
      </c>
      <c r="B235" s="17">
        <f>D234+H234-N234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7"/>
      <c r="N235" s="20">
        <f>IF(D235&gt;B235,D235*0.013,0)</f>
        <v>6661.6374767661164</v>
      </c>
      <c r="O235" s="18"/>
      <c r="P235" s="14">
        <f>P234+C235+H234</f>
        <v>757837.0430881388</v>
      </c>
      <c r="Q235" s="25">
        <f>(P235-(B158+SUM(H158:H234)))/(B158+SUM(H158:H234))</f>
        <v>4.40002122672123</v>
      </c>
      <c r="R235" s="25">
        <f t="shared" si="140"/>
        <v>3.0000000000000027E-2</v>
      </c>
    </row>
    <row r="236" spans="1:18" ht="15" thickBot="1">
      <c r="A236" s="5">
        <f>A235+7</f>
        <v>46026</v>
      </c>
      <c r="B236" s="17">
        <f>D235+H235-N235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8"/>
      <c r="N236" s="20">
        <f>IF(D236&gt;B236,D236*0.013,0)</f>
        <v>6772.2872752552021</v>
      </c>
      <c r="O236" s="18">
        <f>O231+SUM(N233:N236)</f>
        <v>258837.3157812283</v>
      </c>
      <c r="P236" s="14">
        <f>P235+C236+H235</f>
        <v>773010.20352560375</v>
      </c>
      <c r="Q236" s="25">
        <f>(P236-(B158+SUM(H158:H235)))/(B158+SUM(H158:H235))</f>
        <v>4.5081386500987888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46033</v>
      </c>
      <c r="B238" s="17">
        <f>D236+H236-N236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7"/>
      <c r="N238" s="20">
        <f>IF(D238&gt;B238,D238*0.013,0)</f>
        <v>6884.7749668971901</v>
      </c>
      <c r="O238" s="18"/>
      <c r="P238" s="14">
        <f>P236+C238+H236</f>
        <v>788435.39015793498</v>
      </c>
      <c r="Q238" s="25">
        <f>(P238-(B158+SUM(H158:H236)))/(B158+SUM(H158:H236))</f>
        <v>4.6180519038786487</v>
      </c>
      <c r="R238" s="25">
        <f>D238/B238-1</f>
        <v>2.9999999999999805E-2</v>
      </c>
    </row>
    <row r="239" spans="1:18">
      <c r="A239" s="1">
        <f>A238+7</f>
        <v>46040</v>
      </c>
      <c r="B239" s="17">
        <f>D238+H238-N238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7"/>
      <c r="N239" s="20">
        <f>IF(D239&gt;B239,D239*0.013,0)</f>
        <v>6999.1310790973521</v>
      </c>
      <c r="O239" s="18"/>
      <c r="P239" s="14">
        <f>P238+C239+H238</f>
        <v>804116.78914022923</v>
      </c>
      <c r="Q239" s="25">
        <f>(P239-(B158+SUM(H158:H238)))/(B158+SUM(H158:H238))</f>
        <v>4.7297908168037921</v>
      </c>
      <c r="R239" s="25">
        <f t="shared" ref="R239:R241" si="143">D239/B239-1</f>
        <v>3.0000000000000027E-2</v>
      </c>
    </row>
    <row r="240" spans="1:18">
      <c r="A240" s="1">
        <f>A239+7</f>
        <v>46047</v>
      </c>
      <c r="B240" s="17">
        <f>D239+H239-N239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7"/>
      <c r="N240" s="20">
        <f>IF(D240&gt;B240,D240*0.013,0)</f>
        <v>7115.3866463211589</v>
      </c>
      <c r="O240" s="18"/>
      <c r="P240" s="14">
        <f>P239+C240+H239</f>
        <v>820058.65615961945</v>
      </c>
      <c r="Q240" s="25">
        <f>(P240-(B158+SUM(H158:H239)))/(B158+SUM(H158:H239))</f>
        <v>4.8433857130726219</v>
      </c>
      <c r="R240" s="25">
        <f t="shared" si="143"/>
        <v>3.0000000000000027E-2</v>
      </c>
    </row>
    <row r="241" spans="1:18" ht="15" thickBot="1">
      <c r="A241" s="5">
        <f>A240+7</f>
        <v>46054</v>
      </c>
      <c r="B241" s="17">
        <f>D240+H240-N240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8"/>
      <c r="N241" s="20">
        <f>IF(D241&gt;B241,D241*0.013,0)</f>
        <v>7233.5732185165534</v>
      </c>
      <c r="O241" s="18">
        <f>O236+SUM(N238:N241)</f>
        <v>287070.18169206055</v>
      </c>
      <c r="P241" s="14">
        <f>P240+C241+H240</f>
        <v>836265.31759020174</v>
      </c>
      <c r="Q241" s="25">
        <f>(P241-(B158+SUM(H158:H240)))/(B158+SUM(H158:H240))</f>
        <v>4.9588674205684775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46061</v>
      </c>
      <c r="B243" s="17">
        <f>D241+H241-N241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7"/>
      <c r="N243" s="20">
        <f>IF(D243&gt;B243,D243*0.013,0)</f>
        <v>7353.722869676114</v>
      </c>
      <c r="O243" s="18"/>
      <c r="P243" s="14">
        <f>P241+C243+H241</f>
        <v>852741.17166714603</v>
      </c>
      <c r="Q243" s="25">
        <f>(P243-(B158+SUM(H158:H241)))/(B158+SUM(H158:H241))</f>
        <v>5.0762672792258394</v>
      </c>
      <c r="R243" s="25">
        <f>D243/B243-1</f>
        <v>3.0000000000000027E-2</v>
      </c>
    </row>
    <row r="244" spans="1:18">
      <c r="A244" s="1">
        <f>A243+7</f>
        <v>46068</v>
      </c>
      <c r="B244" s="17">
        <f>D243+H243-N243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7"/>
      <c r="N244" s="20">
        <f>IF(D244&gt;B244,D244*0.013,0)</f>
        <v>7475.868206541435</v>
      </c>
      <c r="O244" s="18"/>
      <c r="P244" s="14">
        <f>P243+C244+H243</f>
        <v>869490.68968030834</v>
      </c>
      <c r="Q244" s="25">
        <f>(P244-(B158+SUM(H158:H243)))/(B158+SUM(H158:H243))</f>
        <v>5.1956171495355008</v>
      </c>
      <c r="R244" s="25">
        <f t="shared" ref="R244:R246" si="146">D244/B244-1</f>
        <v>3.0000000000000027E-2</v>
      </c>
    </row>
    <row r="245" spans="1:18">
      <c r="A245" s="1">
        <f>A244+7</f>
        <v>46075</v>
      </c>
      <c r="B245" s="17">
        <f>D244+H244-N244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7"/>
      <c r="N245" s="20">
        <f>IF(D245&gt;B245,D245*0.013,0)</f>
        <v>7600.0423774520877</v>
      </c>
      <c r="O245" s="18"/>
      <c r="P245" s="14">
        <f>P244+C245+H244</f>
        <v>886518.4171876692</v>
      </c>
      <c r="Q245" s="25">
        <f>(P245-(B158+SUM(H158:H244)))/(B158+SUM(H158:H244))</f>
        <v>5.316949421191004</v>
      </c>
      <c r="R245" s="25">
        <f t="shared" si="146"/>
        <v>2.9999999999999805E-2</v>
      </c>
    </row>
    <row r="246" spans="1:18" ht="15" thickBot="1">
      <c r="A246" s="5">
        <f>A245+7</f>
        <v>46082</v>
      </c>
      <c r="B246" s="17">
        <f>D245+H245-N245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8"/>
      <c r="N246" s="20">
        <f>IF(D246&gt;B246,D246*0.013,0)</f>
        <v>7726.2790813415668</v>
      </c>
      <c r="O246" s="18">
        <f>O241+SUM(N243:N246)</f>
        <v>317226.09422707174</v>
      </c>
      <c r="P246" s="14">
        <f>P245+C246+H245</f>
        <v>903828.97524892737</v>
      </c>
      <c r="Q246" s="25">
        <f>(P246-(B158+SUM(H158:H245)))/(B158+SUM(H158:H245))</f>
        <v>5.4402970218787061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46089</v>
      </c>
      <c r="B248" s="17">
        <f>D246+H246-N246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7"/>
      <c r="N248" s="20">
        <f>IF(D248&gt;B248,D248*0.013,0)</f>
        <v>7854.6125768826496</v>
      </c>
      <c r="O248" s="18"/>
      <c r="P248" s="14">
        <f>P246+C248+H246</f>
        <v>921427.06167958304</v>
      </c>
      <c r="Q248" s="25">
        <f>(P248-(B158+SUM(H158:H246)))/(B158+SUM(H158:H246))</f>
        <v>5.56569342621383</v>
      </c>
      <c r="R248" s="25">
        <f>D248/B248-1</f>
        <v>3.0000000000000027E-2</v>
      </c>
    </row>
    <row r="249" spans="1:18">
      <c r="A249" s="1">
        <f>A248+7</f>
        <v>46096</v>
      </c>
      <c r="B249" s="17">
        <f>D248+H248-N248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7"/>
      <c r="N249" s="20">
        <f>IF(D249&gt;B249,D249*0.013,0)</f>
        <v>7985.0776917846697</v>
      </c>
      <c r="O249" s="18"/>
      <c r="P249" s="14">
        <f>P248+C249+H248</f>
        <v>939317.45232585189</v>
      </c>
      <c r="Q249" s="25">
        <f>(P249-(B158+SUM(H158:H248)))/(B158+SUM(H158:H248))</f>
        <v>5.693172664824961</v>
      </c>
      <c r="R249" s="25">
        <f t="shared" ref="R249:R251" si="149">D249/B249-1</f>
        <v>3.0000000000000027E-2</v>
      </c>
    </row>
    <row r="250" spans="1:18">
      <c r="A250" s="1">
        <f>A249+7</f>
        <v>46103</v>
      </c>
      <c r="B250" s="17">
        <f>D249+H249-N249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7"/>
      <c r="N250" s="20">
        <f>IF(D250&gt;B250,D250*0.013,0)</f>
        <v>8117.7098322452121</v>
      </c>
      <c r="O250" s="18"/>
      <c r="P250" s="14">
        <f>P249+C250+H249</f>
        <v>957505.00236075523</v>
      </c>
      <c r="Q250" s="25">
        <f>(P250-(B158+SUM(H158:H249)))/(B158+SUM(H158:H249))</f>
        <v>5.8227693335894228</v>
      </c>
      <c r="R250" s="25">
        <f t="shared" si="149"/>
        <v>3.0000000000000027E-2</v>
      </c>
    </row>
    <row r="251" spans="1:18" ht="15" thickBot="1">
      <c r="A251" s="5">
        <f>A250+7</f>
        <v>46110</v>
      </c>
      <c r="B251" s="17">
        <f>D250+H250-N250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8"/>
      <c r="N251" s="20">
        <f>IF(D251&gt;B251,D251*0.013,0)</f>
        <v>8252.5449925588036</v>
      </c>
      <c r="O251" s="18">
        <f>O246+SUM(N248:N251)</f>
        <v>349436.03932054306</v>
      </c>
      <c r="P251" s="14">
        <f>P250+C251+H250</f>
        <v>975994.64760173834</v>
      </c>
      <c r="Q251" s="25">
        <f>(P251-(B158+SUM(H158:H250)))/(B158+SUM(H158:H250))</f>
        <v>5.9545186030220618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46117</v>
      </c>
      <c r="B253" s="17">
        <f>D251+H251-N251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7"/>
      <c r="N253" s="20">
        <f>IF(D253&gt;B253,D253*0.013,0)</f>
        <v>8389.6197648852067</v>
      </c>
      <c r="O253" s="18"/>
      <c r="P253" s="14">
        <f>P251+C253+H251</f>
        <v>994791.40585017425</v>
      </c>
      <c r="Q253" s="25">
        <f>(P253-(B158+SUM(H158:H251)))/(B158+SUM(H158:H251))</f>
        <v>6.0884562278199779</v>
      </c>
      <c r="R253" s="25">
        <f>D253/B253-1</f>
        <v>3.0000000000000027E-2</v>
      </c>
    </row>
    <row r="254" spans="1:18">
      <c r="A254" s="1">
        <f>A253+7</f>
        <v>46124</v>
      </c>
      <c r="B254" s="17">
        <f>D253+H253-N253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7"/>
      <c r="N254" s="20">
        <f>IF(D254&gt;B254,D254*0.013,0)</f>
        <v>8528.9713491799503</v>
      </c>
      <c r="O254" s="18"/>
      <c r="P254" s="14">
        <f>P253+C254+H253</f>
        <v>1013900.3782531166</v>
      </c>
      <c r="Q254" s="25">
        <f>(P254-(B158+SUM(H158:H253)))/(B158+SUM(H158:H253))</f>
        <v>6.2246185565657877</v>
      </c>
      <c r="R254" s="25">
        <f t="shared" ref="R254:R256" si="152">D254/B254-1</f>
        <v>3.0000000000000027E-2</v>
      </c>
    </row>
    <row r="255" spans="1:18">
      <c r="A255" s="1">
        <f>A254+7</f>
        <v>46131</v>
      </c>
      <c r="B255" s="17">
        <f>D254+H254-N254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7"/>
      <c r="N255" s="20">
        <f>IF(D255&gt;B255,D255*0.013,0)</f>
        <v>8670.6375632898289</v>
      </c>
      <c r="O255" s="18"/>
      <c r="P255" s="14">
        <f>P254+C255+H254</f>
        <v>1033326.7506876718</v>
      </c>
      <c r="Q255" s="25">
        <f>(P255-(B158+SUM(H158:H254)))/(B158+SUM(H158:H254))</f>
        <v>6.3630425415920637</v>
      </c>
      <c r="R255" s="25">
        <f t="shared" si="152"/>
        <v>3.0000000000000027E-2</v>
      </c>
    </row>
    <row r="256" spans="1:18" ht="15" thickBot="1">
      <c r="A256" s="5">
        <f>A255+7</f>
        <v>46138</v>
      </c>
      <c r="B256" s="17">
        <f>D255+H255-N255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8"/>
      <c r="N256" s="20">
        <f>IF(D256&gt;B256,D256*0.013,0)</f>
        <v>8814.6568532160709</v>
      </c>
      <c r="O256" s="18">
        <f>O251+SUM(N253:N256)</f>
        <v>383839.9248511141</v>
      </c>
      <c r="P256" s="14">
        <f>P255+C256+H255</f>
        <v>1053075.7951683651</v>
      </c>
      <c r="Q256" s="25">
        <f>(P256-(B158+SUM(H158:H255)))/(B158+SUM(H158:H255))</f>
        <v>6.5037657490096281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46145</v>
      </c>
      <c r="B258" s="17">
        <f>D256+H256-N256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19"/>
      <c r="N258" s="20">
        <f>IF(D258&gt;B258,D258*0.013,0)</f>
        <v>8961.0683035479888</v>
      </c>
      <c r="O258" s="18"/>
      <c r="P258" s="14">
        <f>P256+C258+H256</f>
        <v>1073152.8712778827</v>
      </c>
      <c r="Q258" s="25">
        <f>(P258-(B158+SUM(H158:H256)))/(B158+SUM(H158:H256))</f>
        <v>6.6468263689023974</v>
      </c>
      <c r="R258" s="25">
        <f>D258/B258-1</f>
        <v>3.0000000000000027E-2</v>
      </c>
    </row>
    <row r="259" spans="1:18">
      <c r="A259" s="1">
        <f>A258+7</f>
        <v>46152</v>
      </c>
      <c r="B259" s="17">
        <f>D258+H258-N258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19"/>
      <c r="N259" s="20">
        <f>IF(D259&gt;B259,D259*0.013,0)</f>
        <v>9109.9116480699213</v>
      </c>
      <c r="O259" s="18"/>
      <c r="P259" s="14">
        <f>P258+C259+H258</f>
        <v>1093563.4276215793</v>
      </c>
      <c r="Q259" s="25">
        <f>(P259-(B158+SUM(H158:H258)))/(B158+SUM(H158:H258))</f>
        <v>6.7922632256915847</v>
      </c>
      <c r="R259" s="25">
        <f t="shared" ref="R259:R261" si="155">D259/B259-1</f>
        <v>3.0000000000000027E-2</v>
      </c>
    </row>
    <row r="260" spans="1:18">
      <c r="A260" s="1">
        <f>A259+7</f>
        <v>46159</v>
      </c>
      <c r="B260" s="17">
        <f>D259+H259-N259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19"/>
      <c r="N260" s="20">
        <f>IF(D260&gt;B260,D260*0.013,0)</f>
        <v>9261.2272805443608</v>
      </c>
      <c r="O260" s="18"/>
      <c r="P260" s="14">
        <f>P259+C260+H259</f>
        <v>1114313.0033061446</v>
      </c>
      <c r="Q260" s="25">
        <f>(P260-(B158+SUM(H158:H259)))/(B158+SUM(H158:H259))</f>
        <v>6.940115788672041</v>
      </c>
      <c r="R260" s="25">
        <f t="shared" si="155"/>
        <v>2.9999999999999805E-2</v>
      </c>
    </row>
    <row r="261" spans="1:18" ht="15" thickBot="1">
      <c r="A261" s="1">
        <f>A260+7</f>
        <v>46166</v>
      </c>
      <c r="B261" s="17">
        <f>D260+H260-N260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23"/>
      <c r="N261" s="20">
        <f>IF(D261&gt;B261,D261*0.013,0)</f>
        <v>9415.056265674204</v>
      </c>
      <c r="O261" s="18">
        <f>O256+SUM(N258:N261)</f>
        <v>420587.18834895059</v>
      </c>
      <c r="P261" s="14">
        <f>P260+C261+H260</f>
        <v>1135407.2294428307</v>
      </c>
      <c r="Q261" s="25">
        <f>(P261-(B158+SUM(H158:H260)))/(B158+SUM(H158:H260))</f>
        <v>7.090424182723603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46173</v>
      </c>
      <c r="B263" s="17">
        <f>D261+H261-N261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7"/>
      <c r="N263" s="20">
        <f>IF(D263&gt;B263,D263*0.013,0)</f>
        <v>9571.4403502470523</v>
      </c>
      <c r="O263" s="18"/>
      <c r="P263" s="14">
        <f>P261+C263+H261</f>
        <v>1156851.8306756471</v>
      </c>
      <c r="Q263" s="25">
        <f>(P263-(B158+SUM(H158:H261)))/(B158+SUM(H158:H261))</f>
        <v>7.2432291992003615</v>
      </c>
      <c r="R263" s="25">
        <f>D263/B263-1</f>
        <v>3.0000000000000027E-2</v>
      </c>
    </row>
    <row r="264" spans="1:18">
      <c r="A264" s="1">
        <f>A263+7</f>
        <v>46180</v>
      </c>
      <c r="B264" s="17">
        <f>D263+H263-N263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7"/>
      <c r="N264" s="20">
        <f>IF(D264&gt;B264,D264*0.013,0)</f>
        <v>9730.4219744646543</v>
      </c>
      <c r="O264" s="18"/>
      <c r="P264" s="14">
        <f>P263+C264+H263</f>
        <v>1178652.6267349406</v>
      </c>
      <c r="Q264" s="25">
        <f>(P264-(B158+SUM(H158:H263)))/(B158+SUM(H158:H263))</f>
        <v>7.3985723070007987</v>
      </c>
      <c r="R264" s="25">
        <f t="shared" ref="R264:R266" si="158">D264/B264-1</f>
        <v>3.0000000000000027E-2</v>
      </c>
    </row>
    <row r="265" spans="1:18">
      <c r="A265" s="1">
        <f>A264+7</f>
        <v>46187</v>
      </c>
      <c r="B265" s="17">
        <f>D264+H264-N264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7"/>
      <c r="N265" s="20">
        <f>IF(D265&gt;B265,D265*0.013,0)</f>
        <v>9892.0442834605128</v>
      </c>
      <c r="O265" s="18"/>
      <c r="P265" s="14">
        <f>P264+C265+H264</f>
        <v>1200815.5340167789</v>
      </c>
      <c r="Q265" s="25">
        <f>(P265-(B158+SUM(H158:H264)))/(B158+SUM(H158:H264))</f>
        <v>7.5564956638218002</v>
      </c>
      <c r="R265" s="25">
        <f t="shared" si="158"/>
        <v>3.0000000000000027E-2</v>
      </c>
    </row>
    <row r="266" spans="1:18" ht="15" thickBot="1">
      <c r="A266" s="5">
        <f>A265+7</f>
        <v>46194</v>
      </c>
      <c r="B266" s="17">
        <f>D265+H265-N265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8"/>
      <c r="N266" s="20">
        <f>IF(D266&gt;B266,D266*0.013,0)</f>
        <v>10056.351139008792</v>
      </c>
      <c r="O266" s="18">
        <f>O261+SUM(N263:N266)</f>
        <v>459837.44609613158</v>
      </c>
      <c r="P266" s="14">
        <f>P265+C266+H265</f>
        <v>1223346.5671885686</v>
      </c>
      <c r="Q266" s="25">
        <f>(P266-(B158+SUM(H158:H265)))/(B158+SUM(H158:H265))</f>
        <v>7.7170421275995995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9" priority="119" operator="greaterThan">
      <formula>0</formula>
    </cfRule>
    <cfRule type="cellIs" dxfId="118" priority="120" operator="lessThan">
      <formula>0</formula>
    </cfRule>
  </conditionalFormatting>
  <conditionalFormatting sqref="R12:R15 R19:R267 R17">
    <cfRule type="cellIs" dxfId="117" priority="117" operator="greaterThan">
      <formula>0</formula>
    </cfRule>
    <cfRule type="cellIs" dxfId="116" priority="118" operator="lessThan">
      <formula>0</formula>
    </cfRule>
  </conditionalFormatting>
  <conditionalFormatting sqref="R4">
    <cfRule type="cellIs" dxfId="115" priority="115" operator="greaterThan">
      <formula>0</formula>
    </cfRule>
    <cfRule type="cellIs" dxfId="114" priority="116" operator="lessThan">
      <formula>0</formula>
    </cfRule>
  </conditionalFormatting>
  <conditionalFormatting sqref="G3:G6">
    <cfRule type="cellIs" dxfId="113" priority="113" operator="lessThan">
      <formula>0</formula>
    </cfRule>
    <cfRule type="cellIs" dxfId="112" priority="114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R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R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tabSelected="1" zoomScale="60" zoomScaleNormal="60" workbookViewId="0">
      <pane ySplit="1" topLeftCell="A2" activePane="bottomLeft" state="frozen"/>
      <selection pane="bottomLeft" activeCell="E3" sqref="E3:E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1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46"/>
      <c r="N3" s="15"/>
      <c r="O3" s="14"/>
      <c r="P3" s="14">
        <f>B3+C3</f>
        <v>3811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7"/>
      <c r="N4" s="39"/>
      <c r="O4" s="18"/>
      <c r="P4" s="14">
        <f>P3+C4+H3</f>
        <v>3925.33</v>
      </c>
      <c r="Q4" s="25">
        <f>(P4-(B3+SUM(H3:H3)))/(B3+SUM(H3:H3))</f>
        <v>6.0899999999999982E-2</v>
      </c>
      <c r="R4" s="25">
        <f t="shared" ref="R4:R6" si="2">D4/B4-1</f>
        <v>3.0000000000000027E-2</v>
      </c>
    </row>
    <row r="5" spans="1:18" s="21" customFormat="1">
      <c r="A5" s="1">
        <f>A4+7</f>
        <v>44731</v>
      </c>
      <c r="B5" s="17">
        <f>D4+H4-N4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19"/>
      <c r="N5" s="23"/>
      <c r="O5" s="18"/>
      <c r="P5" s="14">
        <f>P4+C5+H4</f>
        <v>4043.0898999999999</v>
      </c>
      <c r="Q5" s="25">
        <f>(P5-(B3+SUM(H3:H4)))/(B3+SUM(H3:H4))</f>
        <v>9.272699999999999E-2</v>
      </c>
      <c r="R5" s="25">
        <f t="shared" si="2"/>
        <v>3.0000000000000027E-2</v>
      </c>
    </row>
    <row r="6" spans="1:18" s="21" customFormat="1" ht="15" thickBot="1">
      <c r="A6" s="1">
        <f>A5+7</f>
        <v>44738</v>
      </c>
      <c r="B6" s="17">
        <f>D5+H5-N5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19"/>
      <c r="N6" s="23"/>
      <c r="O6" s="18"/>
      <c r="P6" s="14">
        <f>P5+C6+H5</f>
        <v>4164.3825969999998</v>
      </c>
      <c r="Q6" s="25">
        <f>(P6-(B3+SUM(H3:H5)))/(B3+SUM(H3:H5))</f>
        <v>0.12550880999999994</v>
      </c>
      <c r="R6" s="25">
        <f t="shared" si="2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44745</v>
      </c>
      <c r="B8" s="17">
        <f>D6+H6-N6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7"/>
      <c r="N8" s="39"/>
      <c r="O8" s="18"/>
      <c r="P8" s="14">
        <f>P6+C8+H6</f>
        <v>4289.3140749099994</v>
      </c>
      <c r="Q8" s="25">
        <f>(P8-(B3+SUM(H3:H6)))/(B3+SUM(H3:H6))</f>
        <v>0.15927407429999982</v>
      </c>
      <c r="R8" s="25">
        <f>D8/B8-1</f>
        <v>2.9999999999999805E-2</v>
      </c>
    </row>
    <row r="9" spans="1:18" s="21" customFormat="1">
      <c r="A9" s="1">
        <f>A8+7</f>
        <v>44752</v>
      </c>
      <c r="B9" s="17">
        <f>D8+H8-N8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7"/>
      <c r="N9" s="39"/>
      <c r="O9" s="18"/>
      <c r="P9" s="14">
        <f>P8+C9+H8</f>
        <v>4417.9934971572993</v>
      </c>
      <c r="Q9" s="25">
        <f>(P9-(B3+SUM(H3:H8)))/(B3+SUM(H3:H8))</f>
        <v>0.1940522965289998</v>
      </c>
      <c r="R9" s="25">
        <f t="shared" ref="R9:R11" si="5">D9/B9-1</f>
        <v>3.0000000000000027E-2</v>
      </c>
    </row>
    <row r="10" spans="1:18" s="21" customFormat="1">
      <c r="A10" s="1">
        <f>A9+7</f>
        <v>44759</v>
      </c>
      <c r="B10" s="17">
        <f>D9+H9-N9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7"/>
      <c r="N10" s="39"/>
      <c r="O10" s="18"/>
      <c r="P10" s="14">
        <f>P9+C10+H9</f>
        <v>4550.5333020720182</v>
      </c>
      <c r="Q10" s="25">
        <f>(P10-(B3+SUM(H3:H9)))/(B3+SUM(H3:H9))</f>
        <v>0.22987386542486976</v>
      </c>
      <c r="R10" s="25">
        <f t="shared" si="5"/>
        <v>3.0000000000000027E-2</v>
      </c>
    </row>
    <row r="11" spans="1:18" s="21" customFormat="1" ht="15" thickBot="1">
      <c r="A11" s="1">
        <f>A10+7</f>
        <v>44766</v>
      </c>
      <c r="B11" s="17">
        <f>D10+H10-N10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7"/>
      <c r="N11" s="39"/>
      <c r="O11" s="18"/>
      <c r="P11" s="14">
        <f>P10+C11+H10</f>
        <v>4687.0493011341787</v>
      </c>
      <c r="Q11" s="25">
        <f>(P11-(B3+SUM(H3:H10)))/(B3+SUM(H3:H10))</f>
        <v>0.26677008138761588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44773</v>
      </c>
      <c r="B13" s="17">
        <f>D11+H11-N11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7"/>
      <c r="N13" s="39"/>
      <c r="O13" s="18"/>
      <c r="P13" s="14">
        <f>P11+C13+H11</f>
        <v>4827.6607801682039</v>
      </c>
      <c r="Q13" s="25">
        <f>(P13-(B3+SUM(H3:H11)))/(B3+SUM(H3:H11))</f>
        <v>0.30477318382924429</v>
      </c>
      <c r="R13" s="25">
        <f>D13/B13-1</f>
        <v>3.0000000000000027E-2</v>
      </c>
    </row>
    <row r="14" spans="1:18" s="21" customFormat="1">
      <c r="A14" s="1">
        <f>A13+7</f>
        <v>44780</v>
      </c>
      <c r="B14" s="17">
        <f>D13+H13-N13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7"/>
      <c r="N14" s="39"/>
      <c r="O14" s="18"/>
      <c r="P14" s="14">
        <f>P13+C14+H13</f>
        <v>4972.4906035732502</v>
      </c>
      <c r="Q14" s="25">
        <f>(P14-(B3+SUM(H3:H13)))/(B3+SUM(H3:H13))</f>
        <v>0.34391637934412167</v>
      </c>
      <c r="R14" s="25">
        <f t="shared" ref="R14:R16" si="8">D14/B14-1</f>
        <v>3.0000000000000027E-2</v>
      </c>
    </row>
    <row r="15" spans="1:18" s="21" customFormat="1">
      <c r="A15" s="1">
        <f>A14+7</f>
        <v>44787</v>
      </c>
      <c r="B15" s="17">
        <f>D14+H14-N14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7"/>
      <c r="N15" s="39"/>
      <c r="O15" s="18"/>
      <c r="P15" s="14">
        <f>P14+C15+H14</f>
        <v>5121.665321680448</v>
      </c>
      <c r="Q15" s="25">
        <f>(P15-(B3+SUM(H3:H14)))/(B3+SUM(H3:H14))</f>
        <v>0.38423387072444537</v>
      </c>
      <c r="R15" s="25">
        <f t="shared" si="8"/>
        <v>3.0000000000000027E-2</v>
      </c>
    </row>
    <row r="16" spans="1:18" s="21" customFormat="1" ht="15" thickBot="1">
      <c r="A16" s="1">
        <f>A15+7</f>
        <v>44794</v>
      </c>
      <c r="B16" s="17">
        <f>D15+H15-N15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7"/>
      <c r="N16" s="39"/>
      <c r="O16" s="18"/>
      <c r="P16" s="14">
        <f>P15+C16+H15</f>
        <v>5275.3152813308616</v>
      </c>
      <c r="Q16" s="25">
        <f>(P16-(B3+SUM(H3:H15)))/(B3+SUM(H3:H15))</f>
        <v>0.4257608868461788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44801</v>
      </c>
      <c r="B18" s="17">
        <f>D16+H16-N16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7"/>
      <c r="N18" s="39"/>
      <c r="O18" s="18"/>
      <c r="P18" s="14">
        <f>P16+C18+H16</f>
        <v>5433.5747397707873</v>
      </c>
      <c r="Q18" s="25">
        <f>(P18-(B3+SUM(H3:H16)))/(B3+SUM(H3:H16))</f>
        <v>0.46853371345156414</v>
      </c>
      <c r="R18" s="25">
        <f>D18/B18-1</f>
        <v>3.0000000000000027E-2</v>
      </c>
    </row>
    <row r="19" spans="1:18" s="21" customFormat="1">
      <c r="A19" s="1">
        <f>A18+7</f>
        <v>44808</v>
      </c>
      <c r="B19" s="17">
        <f>D18+H18-N18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7"/>
      <c r="N19" s="39"/>
      <c r="O19" s="18"/>
      <c r="P19" s="14">
        <f>P18+C19+H18</f>
        <v>5596.5819819639109</v>
      </c>
      <c r="Q19" s="25">
        <f>(P19-(B3+SUM(H3:H18)))/(B3+SUM(H3:H18))</f>
        <v>0.51258972485511112</v>
      </c>
      <c r="R19" s="25">
        <f t="shared" ref="R19:R21" si="11">D19/B19-1</f>
        <v>3.0000000000000027E-2</v>
      </c>
    </row>
    <row r="20" spans="1:18" s="21" customFormat="1">
      <c r="A20" s="1">
        <f>A19+7</f>
        <v>44815</v>
      </c>
      <c r="B20" s="17">
        <f>D19+H19-N19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7"/>
      <c r="N20" s="39"/>
      <c r="O20" s="18"/>
      <c r="P20" s="14">
        <f>P19+C20+H19</f>
        <v>5764.4794414228281</v>
      </c>
      <c r="Q20" s="25">
        <f>(P20-(B3+SUM(H3:H19)))/(B3+SUM(H3:H19))</f>
        <v>0.55796741660076432</v>
      </c>
      <c r="R20" s="25">
        <f t="shared" si="11"/>
        <v>3.0000000000000027E-2</v>
      </c>
    </row>
    <row r="21" spans="1:18" s="21" customFormat="1" ht="15" thickBot="1">
      <c r="A21" s="1">
        <f>A20+7</f>
        <v>44822</v>
      </c>
      <c r="B21" s="17">
        <f>D20+H20-N20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7"/>
      <c r="N21" s="39"/>
      <c r="O21" s="18"/>
      <c r="P21" s="14">
        <f>P20+C21+H20</f>
        <v>5937.4138246655129</v>
      </c>
      <c r="Q21" s="25">
        <f>(P21-(B3+SUM(H3:H20)))/(B3+SUM(H3:H20))</f>
        <v>0.6047064390987873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44829</v>
      </c>
      <c r="B23" s="17">
        <f>D21+H21-N21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7"/>
      <c r="N23" s="39"/>
      <c r="O23" s="18"/>
      <c r="P23" s="14">
        <f>P21+C23+H21</f>
        <v>6115.5362394054782</v>
      </c>
      <c r="Q23" s="25">
        <f>(P23-(B3+SUM(H3:H21)))/(B3+SUM(H3:H21))</f>
        <v>0.65284763227175091</v>
      </c>
      <c r="R23" s="25">
        <f>D23/B23-1</f>
        <v>3.0000000000000027E-2</v>
      </c>
    </row>
    <row r="24" spans="1:18" s="21" customFormat="1">
      <c r="A24" s="1">
        <f>A23+7</f>
        <v>44836</v>
      </c>
      <c r="B24" s="17">
        <f>D23+H23-N23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7"/>
      <c r="N24" s="39"/>
      <c r="O24" s="18"/>
      <c r="P24" s="14">
        <f>P23+C24+H23</f>
        <v>6299.0023265876425</v>
      </c>
      <c r="Q24" s="25">
        <f>(P24-(B3+SUM(H3:H23)))/(B3+SUM(H3:H23))</f>
        <v>0.70243306123990334</v>
      </c>
      <c r="R24" s="25">
        <f t="shared" ref="R24:R26" si="14">D24/B24-1</f>
        <v>3.0000000000000027E-2</v>
      </c>
    </row>
    <row r="25" spans="1:18" s="21" customFormat="1">
      <c r="A25" s="1">
        <f>A24+7</f>
        <v>44843</v>
      </c>
      <c r="B25" s="17">
        <f>D24+H24-N24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7"/>
      <c r="N25" s="20"/>
      <c r="O25" s="18"/>
      <c r="P25" s="14">
        <f>P24+C25+H24</f>
        <v>6487.9723963852721</v>
      </c>
      <c r="Q25" s="25">
        <f>(P25-(B3+SUM(H3:H24)))/(B3+SUM(H3:H24))</f>
        <v>0.75350605307710061</v>
      </c>
      <c r="R25" s="25">
        <f t="shared" si="14"/>
        <v>3.0000000000000027E-2</v>
      </c>
    </row>
    <row r="26" spans="1:18" s="21" customFormat="1" ht="15" thickBot="1">
      <c r="A26" s="1">
        <f>A25+7</f>
        <v>44850</v>
      </c>
      <c r="B26" s="17">
        <f>D25+H25-N25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7"/>
      <c r="N26" s="20"/>
      <c r="O26" s="18"/>
      <c r="P26" s="14">
        <f>P25+C26+H25</f>
        <v>6682.6115682768304</v>
      </c>
      <c r="Q26" s="25">
        <f>(P26-(B3+SUM(H3:H25)))/(B3+SUM(H3:H25))</f>
        <v>0.80611123466941359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44857</v>
      </c>
      <c r="B28" s="17">
        <f>D26+H26-N26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7"/>
      <c r="N28" s="20"/>
      <c r="O28" s="18"/>
      <c r="P28" s="14">
        <f>P26+C28+H26</f>
        <v>6883.0899153251357</v>
      </c>
      <c r="Q28" s="25">
        <f>(P28-(B3+SUM(H3:H26)))/(B3+SUM(H3:H26))</f>
        <v>0.86029457170949619</v>
      </c>
      <c r="R28" s="25">
        <f>D28/B28-1</f>
        <v>3.0000000000000027E-2</v>
      </c>
    </row>
    <row r="29" spans="1:18" s="21" customFormat="1">
      <c r="A29" s="1">
        <f>A28+7</f>
        <v>44864</v>
      </c>
      <c r="B29" s="17">
        <f>D28+H28-N28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7"/>
      <c r="N29" s="20"/>
      <c r="O29" s="18"/>
      <c r="P29" s="14">
        <f>P28+C29+H28</f>
        <v>7089.5826127848895</v>
      </c>
      <c r="Q29" s="25">
        <f>(P29-(B3+SUM(H3:H28)))/(B3+SUM(H3:H28))</f>
        <v>0.91610340886078101</v>
      </c>
      <c r="R29" s="25">
        <f t="shared" ref="R29:R31" si="17">D29/B29-1</f>
        <v>3.0000000000000027E-2</v>
      </c>
    </row>
    <row r="30" spans="1:18" s="21" customFormat="1">
      <c r="A30" s="1">
        <f>A29+7</f>
        <v>44871</v>
      </c>
      <c r="B30" s="17">
        <f>D29+H29-N29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7"/>
      <c r="N30" s="20"/>
      <c r="O30" s="18"/>
      <c r="P30" s="14">
        <f>P29+C30+H29</f>
        <v>7302.270091168436</v>
      </c>
      <c r="Q30" s="25">
        <f>(P30-(B3+SUM(H3:H29)))/(B3+SUM(H3:H29))</f>
        <v>0.97358651112660433</v>
      </c>
      <c r="R30" s="25">
        <f t="shared" si="17"/>
        <v>3.0000000000000027E-2</v>
      </c>
    </row>
    <row r="31" spans="1:18" s="21" customFormat="1" ht="15" thickBot="1">
      <c r="A31" s="1">
        <f>A30+7</f>
        <v>44878</v>
      </c>
      <c r="B31" s="17">
        <f>D30+H30-N30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7"/>
      <c r="N31" s="20"/>
      <c r="O31" s="18"/>
      <c r="P31" s="14">
        <f>P30+C31+H30</f>
        <v>7521.3381939034889</v>
      </c>
      <c r="Q31" s="25">
        <f>(P31-(B3+SUM(H3:H30)))/(B3+SUM(H3:H30))</f>
        <v>1.0327941064604025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44885</v>
      </c>
      <c r="B33" s="17">
        <f>D31+H31-N31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7"/>
      <c r="N33" s="20"/>
      <c r="O33" s="18"/>
      <c r="P33" s="14">
        <f>P31+C33+H31</f>
        <v>7746.9783397205938</v>
      </c>
      <c r="Q33" s="25">
        <f>(P33-(B3+SUM(H3:H31)))/(B3+SUM(H3:H31))</f>
        <v>1.0937779296542145</v>
      </c>
      <c r="R33" s="25">
        <f>D33/B33-1</f>
        <v>3.0000000000000027E-2</v>
      </c>
    </row>
    <row r="34" spans="1:18" s="21" customFormat="1">
      <c r="A34" s="1">
        <f>A33+7</f>
        <v>44892</v>
      </c>
      <c r="B34" s="17">
        <f>D33+H33-N33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7"/>
      <c r="N34" s="20"/>
      <c r="O34" s="18"/>
      <c r="P34" s="14">
        <f>P33+C34+H33</f>
        <v>7979.3876899122115</v>
      </c>
      <c r="Q34" s="25">
        <f>(P34-(B3+SUM(H3:H33)))/(B3+SUM(H3:H33))</f>
        <v>1.156591267543841</v>
      </c>
      <c r="R34" s="25">
        <f t="shared" ref="R34:R36" si="20">D34/B34-1</f>
        <v>3.0000000000000027E-2</v>
      </c>
    </row>
    <row r="35" spans="1:18" s="21" customFormat="1">
      <c r="A35" s="1">
        <f>A34+7</f>
        <v>44899</v>
      </c>
      <c r="B35" s="17">
        <f>D34+H34-N34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7"/>
      <c r="N35" s="20"/>
      <c r="O35" s="18"/>
      <c r="P35" s="14">
        <f>P34+C35+H34</f>
        <v>8218.7693206095773</v>
      </c>
      <c r="Q35" s="25">
        <f>(P35-(B3+SUM(H3:H34)))/(B3+SUM(H3:H34))</f>
        <v>1.221289005570156</v>
      </c>
      <c r="R35" s="25">
        <f t="shared" si="20"/>
        <v>3.0000000000000027E-2</v>
      </c>
    </row>
    <row r="36" spans="1:18" s="21" customFormat="1" ht="15" thickBot="1">
      <c r="A36" s="1">
        <f>A35+7</f>
        <v>44906</v>
      </c>
      <c r="B36" s="17">
        <f>D35+H35-N35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7"/>
      <c r="N36" s="20"/>
      <c r="O36" s="18"/>
      <c r="P36" s="14">
        <f>P35+C36+H35</f>
        <v>8465.3324002278641</v>
      </c>
      <c r="Q36" s="25">
        <f>(P36-(B3+SUM(H3:H35)))/(B3+SUM(H3:H35))</f>
        <v>1.2879276757372606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44913</v>
      </c>
      <c r="B38" s="17">
        <f>D36+H36-N36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7"/>
      <c r="N38" s="20"/>
      <c r="O38" s="18"/>
      <c r="P38" s="14">
        <f>P36+C38+H36</f>
        <v>8719.2923722347005</v>
      </c>
      <c r="Q38" s="25">
        <f>(P38-(B3+SUM(H3:H36)))/(B3+SUM(H3:H36))</f>
        <v>1.3565655060093784</v>
      </c>
      <c r="R38" s="25">
        <f>D38/B38-1</f>
        <v>3.0000000000000027E-2</v>
      </c>
    </row>
    <row r="39" spans="1:18" s="21" customFormat="1">
      <c r="A39" s="1">
        <f>A38+7</f>
        <v>44920</v>
      </c>
      <c r="B39" s="17">
        <f>D38+H38-N38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7"/>
      <c r="N39" s="20"/>
      <c r="O39" s="18"/>
      <c r="P39" s="14">
        <f>P38+C39+H38</f>
        <v>8980.8711434017423</v>
      </c>
      <c r="Q39" s="25">
        <f>(P39-(B3+SUM(H3:H38)))/(B3+SUM(H3:H38))</f>
        <v>1.42726247118966</v>
      </c>
      <c r="R39" s="25">
        <f t="shared" ref="R39:R41" si="23">D39/B39-1</f>
        <v>3.0000000000000027E-2</v>
      </c>
    </row>
    <row r="40" spans="1:18" s="21" customFormat="1">
      <c r="A40" s="1">
        <f>A39+7</f>
        <v>44927</v>
      </c>
      <c r="B40" s="17">
        <f>D39+H39-N39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7"/>
      <c r="N40" s="20"/>
      <c r="O40" s="18"/>
      <c r="P40" s="14">
        <f>P39+C40+H39</f>
        <v>9250.297277703794</v>
      </c>
      <c r="Q40" s="25">
        <f>(P40-(B3+SUM(H3:H39)))/(B3+SUM(H3:H39))</f>
        <v>1.5000803453253497</v>
      </c>
      <c r="R40" s="25">
        <f t="shared" si="23"/>
        <v>3.0000000000000027E-2</v>
      </c>
    </row>
    <row r="41" spans="1:18" s="21" customFormat="1" ht="15" thickBot="1">
      <c r="A41" s="1">
        <f>A40+7</f>
        <v>44934</v>
      </c>
      <c r="B41" s="17">
        <f>D40+H40-N40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7"/>
      <c r="N41" s="20"/>
      <c r="O41" s="18"/>
      <c r="P41" s="14">
        <f>P40+C41+H40</f>
        <v>9527.8061960349078</v>
      </c>
      <c r="Q41" s="25">
        <f>(P41-(B3+SUM(H3:H40)))/(B3+SUM(H3:H40))</f>
        <v>1.5750827556851101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44941</v>
      </c>
      <c r="B43" s="17">
        <f>D41+H41-N41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7"/>
      <c r="N43" s="20"/>
      <c r="O43" s="18"/>
      <c r="P43" s="14">
        <f>P41+C43+H41</f>
        <v>9813.640381915955</v>
      </c>
      <c r="Q43" s="25">
        <f>(P43-(B3+SUM(H3:H41)))/(B3+SUM(H3:H41))</f>
        <v>1.6523352383556635</v>
      </c>
      <c r="R43" s="25">
        <f>D43/B43-1</f>
        <v>3.0000000000000027E-2</v>
      </c>
    </row>
    <row r="44" spans="1:18" s="21" customFormat="1">
      <c r="A44" s="1">
        <f>A43+7</f>
        <v>44948</v>
      </c>
      <c r="B44" s="17">
        <f>D43+H43-N43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7"/>
      <c r="N44" s="20"/>
      <c r="O44" s="18"/>
      <c r="P44" s="14">
        <f>P43+C44+H43</f>
        <v>10108.049593373433</v>
      </c>
      <c r="Q44" s="25">
        <f>(P44-(B3+SUM(H3:H43)))/(B3+SUM(H3:H43))</f>
        <v>1.7319052955063332</v>
      </c>
      <c r="R44" s="25">
        <f t="shared" ref="R44:R46" si="26">D44/B44-1</f>
        <v>2.9999999999999805E-2</v>
      </c>
    </row>
    <row r="45" spans="1:18" s="21" customFormat="1">
      <c r="A45" s="1">
        <f>A44+7</f>
        <v>44955</v>
      </c>
      <c r="B45" s="17">
        <f>D44+H44-N44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7"/>
      <c r="N45" s="20"/>
      <c r="O45" s="18"/>
      <c r="P45" s="14">
        <f>P44+C45+H44</f>
        <v>10411.291081174635</v>
      </c>
      <c r="Q45" s="25">
        <f>(P45-(B3+SUM(H3:H44)))/(B3+SUM(H3:H44))</f>
        <v>1.8138624543715229</v>
      </c>
      <c r="R45" s="25">
        <f t="shared" si="26"/>
        <v>3.0000000000000027E-2</v>
      </c>
    </row>
    <row r="46" spans="1:18" s="21" customFormat="1" ht="15" thickBot="1">
      <c r="A46" s="1">
        <f>A45+7</f>
        <v>44962</v>
      </c>
      <c r="B46" s="17">
        <f>D45+H45-N45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7"/>
      <c r="N46" s="20"/>
      <c r="O46" s="18"/>
      <c r="P46" s="14">
        <f>P45+C46+H45</f>
        <v>10723.629813609874</v>
      </c>
      <c r="Q46" s="25">
        <f>(P46-(B3+SUM(H3:H45)))/(B3+SUM(H3:H45))</f>
        <v>1.8982783280026687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44969</v>
      </c>
      <c r="B48" s="17">
        <f>D46+H46-N46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7"/>
      <c r="N48" s="20"/>
      <c r="O48" s="18"/>
      <c r="P48" s="14">
        <f>P46+C48+H46</f>
        <v>11045.338708018171</v>
      </c>
      <c r="Q48" s="25">
        <f>(P48-(B3+SUM(H3:H46)))/(B3+SUM(H3:H46))</f>
        <v>1.985226677842749</v>
      </c>
      <c r="R48" s="25">
        <f>D48/B48-1</f>
        <v>3.0000000000000027E-2</v>
      </c>
    </row>
    <row r="49" spans="1:18" s="21" customFormat="1">
      <c r="A49" s="1">
        <f>A48+7</f>
        <v>44976</v>
      </c>
      <c r="B49" s="17">
        <f>D48+H48-N48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7"/>
      <c r="N49" s="20"/>
      <c r="O49" s="18"/>
      <c r="P49" s="14">
        <f>P48+C49+H48</f>
        <v>11376.698869258717</v>
      </c>
      <c r="Q49" s="25">
        <f>(P49-(B3+SUM(H3:H48)))/(B3+SUM(H3:H48))</f>
        <v>2.0747834781780314</v>
      </c>
      <c r="R49" s="25">
        <f t="shared" ref="R49:R51" si="29">D49/B49-1</f>
        <v>3.0000000000000027E-2</v>
      </c>
    </row>
    <row r="50" spans="1:18" s="21" customFormat="1">
      <c r="A50" s="1">
        <f>A49+7</f>
        <v>44983</v>
      </c>
      <c r="B50" s="17">
        <f>D49+H49-N49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7"/>
      <c r="N50" s="20"/>
      <c r="O50" s="18"/>
      <c r="P50" s="14">
        <f>P49+C50+H49</f>
        <v>11717.999835336477</v>
      </c>
      <c r="Q50" s="25">
        <f>(P50-(B3+SUM(H3:H49)))/(B3+SUM(H3:H49))</f>
        <v>2.1670269825233723</v>
      </c>
      <c r="R50" s="25">
        <f t="shared" si="29"/>
        <v>3.0000000000000027E-2</v>
      </c>
    </row>
    <row r="51" spans="1:18" s="21" customFormat="1" ht="15" thickBot="1">
      <c r="A51" s="1">
        <f>A50+7</f>
        <v>44990</v>
      </c>
      <c r="B51" s="17">
        <f>D50+H50-N50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8"/>
      <c r="N51" s="20"/>
      <c r="O51" s="18"/>
      <c r="P51" s="14">
        <f>P50+C51+H50</f>
        <v>12069.539830396572</v>
      </c>
      <c r="Q51" s="25">
        <f>(P51-(B3+SUM(H3:H50)))/(B3+SUM(H3:H50))</f>
        <v>2.2620377919990737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44997</v>
      </c>
      <c r="B53" s="17">
        <f>D51+H51-N51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7"/>
      <c r="N53" s="20"/>
      <c r="O53" s="18"/>
      <c r="P53" s="14">
        <f>P51+C53+H51</f>
        <v>12431.626025308469</v>
      </c>
      <c r="Q53" s="25">
        <f>(P53-(B3+SUM(H3:H51)))/(B3+SUM(H3:H51))</f>
        <v>2.3598989257590457</v>
      </c>
      <c r="R53" s="25">
        <f>D53/B53-1</f>
        <v>3.0000000000000027E-2</v>
      </c>
    </row>
    <row r="54" spans="1:18" s="21" customFormat="1">
      <c r="A54" s="1">
        <f>A53+7</f>
        <v>45004</v>
      </c>
      <c r="B54" s="17">
        <f>D53+H53-N53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7"/>
      <c r="N54" s="20"/>
      <c r="O54" s="18"/>
      <c r="P54" s="14">
        <f>P53+C54+H53</f>
        <v>12804.574806067723</v>
      </c>
      <c r="Q54" s="25">
        <f>(P54-(B3+SUM(H3:H53)))/(B3+SUM(H3:H53))</f>
        <v>2.4606958935318173</v>
      </c>
      <c r="R54" s="25">
        <f t="shared" ref="R54:R56" si="32">D54/B54-1</f>
        <v>3.0000000000000027E-2</v>
      </c>
    </row>
    <row r="55" spans="1:18" s="21" customFormat="1">
      <c r="A55" s="1">
        <f>A54+7</f>
        <v>45011</v>
      </c>
      <c r="B55" s="17">
        <f>D54+H54-N54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7"/>
      <c r="N55" s="20"/>
      <c r="O55" s="18"/>
      <c r="P55" s="14">
        <f>P54+C55+H54</f>
        <v>13188.712050249755</v>
      </c>
      <c r="Q55" s="25">
        <f>(P55-(B3+SUM(H3:H54)))/(B3+SUM(H3:H54))</f>
        <v>2.5645167703377716</v>
      </c>
      <c r="R55" s="25">
        <f t="shared" si="32"/>
        <v>3.0000000000000027E-2</v>
      </c>
    </row>
    <row r="56" spans="1:18" s="21" customFormat="1" ht="15" thickBot="1">
      <c r="A56" s="1">
        <f>A55+7</f>
        <v>45018</v>
      </c>
      <c r="B56" s="17">
        <f>D55+H55-N55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8"/>
      <c r="N56" s="20"/>
      <c r="O56" s="18"/>
      <c r="P56" s="14">
        <f>P55+C56+H55</f>
        <v>13584.373411757248</v>
      </c>
      <c r="Q56" s="25">
        <f>(P56-(B3+SUM(H3:H55)))/(B3+SUM(H3:H55))</f>
        <v>2.6714522734479047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72">
        <f>A56+7</f>
        <v>45025</v>
      </c>
      <c r="B58" s="73">
        <f>D56+H56-N56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7"/>
      <c r="N58" s="73"/>
      <c r="O58" s="77"/>
      <c r="P58" s="75">
        <f>P56+C58+H56</f>
        <v>13584.373411757248</v>
      </c>
      <c r="Q58" s="79">
        <f>(P58-(B3+SUM(H3:H56)))/(B3+SUM(H3:H56))</f>
        <v>2.6714522734479047</v>
      </c>
      <c r="R58" s="79">
        <f>D58/B58-1</f>
        <v>0</v>
      </c>
    </row>
    <row r="59" spans="1:18" s="21" customFormat="1">
      <c r="A59" s="1">
        <f>A58+7</f>
        <v>45032</v>
      </c>
      <c r="B59" s="17">
        <f>D58+H58-N58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7"/>
      <c r="N59" s="20"/>
      <c r="O59" s="18"/>
      <c r="P59" s="14">
        <f>P58+C59+H58</f>
        <v>13991.904614109964</v>
      </c>
      <c r="Q59" s="25">
        <f>(P59-(B3+SUM(H3:H58)))/(B3+SUM(H3:H58))</f>
        <v>2.7815958416513418</v>
      </c>
      <c r="R59" s="25">
        <f t="shared" ref="R59:R61" si="35">D59/B59-1</f>
        <v>3.0000000000000027E-2</v>
      </c>
    </row>
    <row r="60" spans="1:18" s="21" customFormat="1">
      <c r="A60" s="1">
        <f>A59+7</f>
        <v>45039</v>
      </c>
      <c r="B60" s="17">
        <f>D59+H59-N59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7"/>
      <c r="N60" s="20"/>
      <c r="O60" s="18"/>
      <c r="P60" s="14">
        <f>P59+C60+H59</f>
        <v>14411.661752533264</v>
      </c>
      <c r="Q60" s="25">
        <f>(P60-(B3+SUM(H3:H59)))/(B3+SUM(H3:H59))</f>
        <v>2.895043716900882</v>
      </c>
      <c r="R60" s="25">
        <f t="shared" si="35"/>
        <v>3.0000000000000027E-2</v>
      </c>
    </row>
    <row r="61" spans="1:18" s="21" customFormat="1" ht="15" thickBot="1">
      <c r="A61" s="1">
        <f>A60+7</f>
        <v>45046</v>
      </c>
      <c r="B61" s="17">
        <f>D60+H60-N60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8"/>
      <c r="N61" s="20"/>
      <c r="O61" s="18"/>
      <c r="P61" s="14">
        <f>P60+C61+H60</f>
        <v>14844.011605109263</v>
      </c>
      <c r="Q61" s="25">
        <f>(P61-(B3+SUM(H3:H60)))/(B3+SUM(H3:H60))</f>
        <v>3.0118950284079089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45053</v>
      </c>
      <c r="B63" s="17">
        <f>D61+H61-N61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7"/>
      <c r="N63" s="20"/>
      <c r="O63" s="18"/>
      <c r="P63" s="14">
        <f>P61+C63+H61</f>
        <v>15289.331953262541</v>
      </c>
      <c r="Q63" s="25">
        <f>(P63-(B3+SUM(H3:H61)))/(B3+SUM(H3:H61))</f>
        <v>3.1322518792601461</v>
      </c>
      <c r="R63" s="25">
        <f>D63/B63-1</f>
        <v>3.0000000000000027E-2</v>
      </c>
    </row>
    <row r="64" spans="1:18" s="21" customFormat="1">
      <c r="A64" s="1">
        <f>A63+7</f>
        <v>45060</v>
      </c>
      <c r="B64" s="17">
        <f>D63+H63-N63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7"/>
      <c r="N64" s="20"/>
      <c r="O64" s="18"/>
      <c r="P64" s="14">
        <f>P63+C64+H63</f>
        <v>15748.011911860418</v>
      </c>
      <c r="Q64" s="25">
        <f>(P64-(B3+SUM(H3:H63)))/(B3+SUM(H3:H63))</f>
        <v>3.2562194356379508</v>
      </c>
      <c r="R64" s="25">
        <f t="shared" ref="R64:R66" si="38">D64/B64-1</f>
        <v>3.0000000000000027E-2</v>
      </c>
    </row>
    <row r="65" spans="1:18" s="21" customFormat="1">
      <c r="A65" s="1">
        <f>A64+7</f>
        <v>45067</v>
      </c>
      <c r="B65" s="17">
        <f>D64+H64-N64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7"/>
      <c r="N65" s="20"/>
      <c r="O65" s="18"/>
      <c r="P65" s="14">
        <f>P64+C65+H64</f>
        <v>16220.45226921623</v>
      </c>
      <c r="Q65" s="25">
        <f>(P65-(B3+SUM(H3:H64)))/(B3+SUM(H3:H64))</f>
        <v>3.3839060187070893</v>
      </c>
      <c r="R65" s="25">
        <f t="shared" si="38"/>
        <v>3.0000000000000027E-2</v>
      </c>
    </row>
    <row r="66" spans="1:18" s="21" customFormat="1" ht="15" thickBot="1">
      <c r="A66" s="5">
        <f>A65+7</f>
        <v>45074</v>
      </c>
      <c r="B66" s="17">
        <f>D65+H65-N65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8"/>
      <c r="N66" s="20"/>
      <c r="O66" s="18"/>
      <c r="P66" s="14">
        <f>P65+C66+H65</f>
        <v>16707.065837292717</v>
      </c>
      <c r="Q66" s="25">
        <f>(P66-(B3+SUM(H3:H65)))/(B3+SUM(H3:H65))</f>
        <v>3.515423199268302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45081</v>
      </c>
      <c r="B68" s="17">
        <f>D66+H66-N66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7"/>
      <c r="N68" s="20"/>
      <c r="O68" s="18"/>
      <c r="P68" s="14">
        <f>P66+C68+H66</f>
        <v>17208.277812411499</v>
      </c>
      <c r="Q68" s="25">
        <f>(P68-(B3+SUM(H3:H66)))/(B3+SUM(H3:H66))</f>
        <v>3.650885895246351</v>
      </c>
      <c r="R68" s="25">
        <f>D68/B68-1</f>
        <v>3.0000000000000027E-2</v>
      </c>
    </row>
    <row r="69" spans="1:18" s="21" customFormat="1">
      <c r="A69" s="1">
        <f>A68+7</f>
        <v>45088</v>
      </c>
      <c r="B69" s="17">
        <f>D68+H68-N68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7"/>
      <c r="N69" s="20"/>
      <c r="O69" s="18"/>
      <c r="P69" s="14">
        <f>P68+C69+H68</f>
        <v>17724.526146783843</v>
      </c>
      <c r="Q69" s="25">
        <f>(P69-(B3+SUM(H3:H68)))/(B3+SUM(H3:H68))</f>
        <v>3.7904124721037413</v>
      </c>
      <c r="R69" s="25">
        <f t="shared" ref="R69:R71" si="41">D69/B69-1</f>
        <v>2.9999999999999805E-2</v>
      </c>
    </row>
    <row r="70" spans="1:18" s="21" customFormat="1">
      <c r="A70" s="1">
        <f>A69+7</f>
        <v>45095</v>
      </c>
      <c r="B70" s="17">
        <f>D69+H69-N69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7"/>
      <c r="N70" s="20"/>
      <c r="O70" s="18"/>
      <c r="P70" s="14">
        <f>P69+C70+H69</f>
        <v>18256.261931187357</v>
      </c>
      <c r="Q70" s="25">
        <f>(P70-(B3+SUM(H3:H69)))/(B3+SUM(H3:H69))</f>
        <v>3.9341248462668532</v>
      </c>
      <c r="R70" s="25">
        <f t="shared" si="41"/>
        <v>3.0000000000000027E-2</v>
      </c>
    </row>
    <row r="71" spans="1:18" s="21" customFormat="1" ht="15" thickBot="1">
      <c r="A71" s="5">
        <f>A70+7</f>
        <v>45102</v>
      </c>
      <c r="B71" s="17">
        <f>D70+H70-N70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8"/>
      <c r="N71" s="20"/>
      <c r="O71" s="18"/>
      <c r="P71" s="14">
        <f>P70+C71+H70</f>
        <v>18803.949789122977</v>
      </c>
      <c r="Q71" s="25">
        <f>(P71-(B3+SUM(H3:H70)))/(B3+SUM(H3:H70))</f>
        <v>4.0821485916548585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45109</v>
      </c>
      <c r="B73" s="17">
        <f>D71+H71-N71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7"/>
      <c r="N73" s="20"/>
      <c r="O73" s="18"/>
      <c r="P73" s="14">
        <f>P71+C73+H71</f>
        <v>19368.068282796667</v>
      </c>
      <c r="Q73" s="25">
        <f>(P73-(B3+SUM(H3:H71)))/(B3+SUM(H3:H71))</f>
        <v>4.2346130494045049</v>
      </c>
      <c r="R73" s="25">
        <f>D73/B73-1</f>
        <v>3.0000000000000027E-2</v>
      </c>
    </row>
    <row r="74" spans="1:18" s="21" customFormat="1">
      <c r="A74" s="1">
        <f>A73+7</f>
        <v>45116</v>
      </c>
      <c r="B74" s="17">
        <f>D73+H73-N73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7"/>
      <c r="N74" s="20"/>
      <c r="O74" s="18"/>
      <c r="P74" s="14">
        <f>P73+C74+H73</f>
        <v>19949.110331280568</v>
      </c>
      <c r="Q74" s="25">
        <f>(P74-(B3+SUM(H3:H73)))/(B3+SUM(H3:H73))</f>
        <v>4.3916514408866396</v>
      </c>
      <c r="R74" s="25">
        <f t="shared" ref="R74:R76" si="44">D74/B74-1</f>
        <v>3.0000000000000027E-2</v>
      </c>
    </row>
    <row r="75" spans="1:18" s="21" customFormat="1">
      <c r="A75" s="1">
        <f>A74+7</f>
        <v>45123</v>
      </c>
      <c r="B75" s="17">
        <f>D74+H74-N74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7"/>
      <c r="N75" s="20"/>
      <c r="O75" s="18"/>
      <c r="P75" s="14">
        <f>P74+C75+H74</f>
        <v>20547.583641218986</v>
      </c>
      <c r="Q75" s="25">
        <f>(P75-(B3+SUM(H3:H74)))/(B3+SUM(H3:H74))</f>
        <v>4.5534009841132397</v>
      </c>
      <c r="R75" s="25">
        <f t="shared" si="44"/>
        <v>3.0000000000000027E-2</v>
      </c>
    </row>
    <row r="76" spans="1:18" s="21" customFormat="1" ht="15" thickBot="1">
      <c r="A76" s="5">
        <f>A75+7</f>
        <v>45130</v>
      </c>
      <c r="B76" s="17">
        <f>D75+H75-N75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8"/>
      <c r="N76" s="20"/>
      <c r="O76" s="18"/>
      <c r="P76" s="14">
        <f>P75+C76+H75</f>
        <v>21164.011150455553</v>
      </c>
      <c r="Q76" s="25">
        <f>(P76-(B3+SUM(H3:H75)))/(B3+SUM(H3:H75))</f>
        <v>4.720003013636636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45137</v>
      </c>
      <c r="B78" s="17">
        <f>D76+H76-N76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7"/>
      <c r="N78" s="20"/>
      <c r="O78" s="18"/>
      <c r="P78" s="14">
        <f>P76+C78+H76</f>
        <v>21798.93148496922</v>
      </c>
      <c r="Q78" s="25">
        <f>(P78-(B3+SUM(H3:H76)))/(B3+SUM(H3:H76))</f>
        <v>4.8916031040457355</v>
      </c>
      <c r="R78" s="25">
        <f>D78/B78-1</f>
        <v>3.0000000000000027E-2</v>
      </c>
    </row>
    <row r="79" spans="1:18" s="21" customFormat="1">
      <c r="A79" s="1">
        <f>A78+7</f>
        <v>45144</v>
      </c>
      <c r="B79" s="17">
        <f>D78+H78-N78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7"/>
      <c r="N79" s="20"/>
      <c r="O79" s="18"/>
      <c r="P79" s="14">
        <f>P78+C79+H78</f>
        <v>22452.899429518297</v>
      </c>
      <c r="Q79" s="25">
        <f>(P79-(B3+SUM(H3:H78)))/(B3+SUM(H3:H78))</f>
        <v>5.0683511971671074</v>
      </c>
      <c r="R79" s="25">
        <f t="shared" ref="R79:R81" si="47">D79/B79-1</f>
        <v>3.0000000000000027E-2</v>
      </c>
    </row>
    <row r="80" spans="1:18" s="21" customFormat="1">
      <c r="A80" s="1">
        <f>A79+7</f>
        <v>45151</v>
      </c>
      <c r="B80" s="17">
        <f>D79+H79-N79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7"/>
      <c r="N80" s="20"/>
      <c r="O80" s="18"/>
      <c r="P80" s="14">
        <f>P79+C80+H79</f>
        <v>23126.486412403847</v>
      </c>
      <c r="Q80" s="25">
        <f>(P80-(B3+SUM(H3:H79)))/(B3+SUM(H3:H79))</f>
        <v>5.2504017330821204</v>
      </c>
      <c r="R80" s="25">
        <f t="shared" si="47"/>
        <v>3.0000000000000027E-2</v>
      </c>
    </row>
    <row r="81" spans="1:18" s="21" customFormat="1" ht="15" thickBot="1">
      <c r="A81" s="5">
        <f>A80+7</f>
        <v>45158</v>
      </c>
      <c r="B81" s="17">
        <f>D80+H80-N80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8"/>
      <c r="N81" s="20"/>
      <c r="O81" s="18"/>
      <c r="P81" s="14">
        <f>P80+C81+H80</f>
        <v>23820.281004775963</v>
      </c>
      <c r="Q81" s="25">
        <f>(P81-(B3+SUM(H3:H80)))/(B3+SUM(H3:H80))</f>
        <v>5.4379137850745849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45165</v>
      </c>
      <c r="B83" s="17">
        <f>D81+H81-N81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7"/>
      <c r="N83" s="20"/>
      <c r="O83" s="18"/>
      <c r="P83" s="14">
        <f>P81+C83+H81</f>
        <v>24534.889434919241</v>
      </c>
      <c r="Q83" s="25">
        <f>(P83-(B3+SUM(H3:H81)))/(B3+SUM(H3:H81))</f>
        <v>5.6310511986268219</v>
      </c>
      <c r="R83" s="25">
        <f>D83/B83-1</f>
        <v>3.0000000000000027E-2</v>
      </c>
    </row>
    <row r="84" spans="1:18" s="21" customFormat="1">
      <c r="A84" s="1">
        <f>A83+7</f>
        <v>45172</v>
      </c>
      <c r="B84" s="17">
        <f>D83+H83-N83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7"/>
      <c r="N84" s="20"/>
      <c r="O84" s="18"/>
      <c r="P84" s="14">
        <f>P83+C84+H83</f>
        <v>25270.936117966819</v>
      </c>
      <c r="Q84" s="25">
        <f>(P84-(B3+SUM(H3:H83)))/(B3+SUM(H3:H83))</f>
        <v>5.8299827345856272</v>
      </c>
      <c r="R84" s="25">
        <f t="shared" ref="R84:R86" si="50">D84/B84-1</f>
        <v>3.0000000000000027E-2</v>
      </c>
    </row>
    <row r="85" spans="1:18" s="21" customFormat="1">
      <c r="A85" s="1">
        <f>A84+7</f>
        <v>45179</v>
      </c>
      <c r="B85" s="17">
        <f>D84+H84-N84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7"/>
      <c r="N85" s="20"/>
      <c r="O85" s="18"/>
      <c r="P85" s="14">
        <f>P84+C85+H84</f>
        <v>26029.064201505826</v>
      </c>
      <c r="Q85" s="25">
        <f>(P85-(B3+SUM(H3:H84)))/(B3+SUM(H3:H84))</f>
        <v>6.0348822166231963</v>
      </c>
      <c r="R85" s="25">
        <f t="shared" si="50"/>
        <v>3.0000000000000027E-2</v>
      </c>
    </row>
    <row r="86" spans="1:18" s="21" customFormat="1" ht="15" thickBot="1">
      <c r="A86" s="5">
        <f>A85+7</f>
        <v>45186</v>
      </c>
      <c r="B86" s="17">
        <f>D85+H85-N85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8"/>
      <c r="N86" s="20"/>
      <c r="O86" s="18"/>
      <c r="P86" s="14">
        <f>P85+C86+H85</f>
        <v>26809.936127551002</v>
      </c>
      <c r="Q86" s="25">
        <f>(P86-(B3+SUM(H3:H85)))/(B3+SUM(H3:H85))</f>
        <v>6.2459286831218925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45193</v>
      </c>
      <c r="B88" s="17">
        <f>D86+H86-N86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7"/>
      <c r="N88" s="20"/>
      <c r="O88" s="18"/>
      <c r="P88" s="14">
        <f>P86+C88+H86</f>
        <v>27614.23421137753</v>
      </c>
      <c r="Q88" s="25">
        <f>(P88-(B3+SUM(H3:H86)))/(B3+SUM(H3:H86))</f>
        <v>6.4633065436155483</v>
      </c>
      <c r="R88" s="25">
        <f>D88/B88-1</f>
        <v>3.0000000000000027E-2</v>
      </c>
    </row>
    <row r="89" spans="1:18" s="21" customFormat="1">
      <c r="A89" s="1">
        <f>A88+7</f>
        <v>45200</v>
      </c>
      <c r="B89" s="17">
        <f>D88+H88-N88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7"/>
      <c r="N89" s="20"/>
      <c r="O89" s="18"/>
      <c r="P89" s="14">
        <f>P88+C89+H88</f>
        <v>28442.661237718858</v>
      </c>
      <c r="Q89" s="25">
        <f>(P89-(B3+SUM(H3:H88)))/(B3+SUM(H3:H88))</f>
        <v>6.6872057399240159</v>
      </c>
      <c r="R89" s="25">
        <f t="shared" ref="R89:R91" si="53">D89/B89-1</f>
        <v>3.0000000000000027E-2</v>
      </c>
    </row>
    <row r="90" spans="1:18" s="21" customFormat="1">
      <c r="A90" s="1">
        <f>A89+7</f>
        <v>45207</v>
      </c>
      <c r="B90" s="17">
        <f>D89+H89-N89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7"/>
      <c r="N90" s="20"/>
      <c r="O90" s="18"/>
      <c r="P90" s="14">
        <f>P89+C90+H89</f>
        <v>29295.941074850423</v>
      </c>
      <c r="Q90" s="25">
        <f>(P90-(B3+SUM(H3:H89)))/(B3+SUM(H3:H89))</f>
        <v>6.9178219121217364</v>
      </c>
      <c r="R90" s="25">
        <f t="shared" si="53"/>
        <v>3.0000000000000027E-2</v>
      </c>
    </row>
    <row r="91" spans="1:18" s="21" customFormat="1" ht="15" thickBot="1">
      <c r="A91" s="5">
        <f>A90+7</f>
        <v>45214</v>
      </c>
      <c r="B91" s="17">
        <f>D90+H90-N90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8"/>
      <c r="N91" s="20"/>
      <c r="O91" s="18"/>
      <c r="P91" s="14">
        <f>P90+C91+H90</f>
        <v>30174.819307095935</v>
      </c>
      <c r="Q91" s="25">
        <f>(P91-(B3+SUM(H3:H90)))/(B3+SUM(H3:H90))</f>
        <v>7.155356569485388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45221</v>
      </c>
      <c r="B93" s="17">
        <f>D91+H91-N91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7"/>
      <c r="N93" s="20"/>
      <c r="O93" s="18"/>
      <c r="P93" s="14">
        <f>P91+C93+H91</f>
        <v>31080.063886308813</v>
      </c>
      <c r="Q93" s="25">
        <f>(P93-(B3+SUM(H3:H91)))/(B3+SUM(H3:H91))</f>
        <v>7.4000172665699493</v>
      </c>
      <c r="R93" s="25">
        <f>D93/B93-1</f>
        <v>3.0000000000000027E-2</v>
      </c>
    </row>
    <row r="94" spans="1:18" s="21" customFormat="1">
      <c r="A94" s="1">
        <f>A93+7</f>
        <v>45228</v>
      </c>
      <c r="B94" s="17">
        <f>D93+H93-N93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7"/>
      <c r="N94" s="20"/>
      <c r="O94" s="18"/>
      <c r="P94" s="14">
        <f>P93+C94+H93</f>
        <v>32012.465802898078</v>
      </c>
      <c r="Q94" s="25">
        <f>(P94-(B3+SUM(H3:H93)))/(B3+SUM(H3:H93))</f>
        <v>7.6520177845670476</v>
      </c>
      <c r="R94" s="25">
        <f t="shared" ref="R94:R96" si="56">D94/B94-1</f>
        <v>3.0000000000000027E-2</v>
      </c>
    </row>
    <row r="95" spans="1:18" s="21" customFormat="1">
      <c r="A95" s="1">
        <f>A94+7</f>
        <v>45235</v>
      </c>
      <c r="B95" s="17">
        <f>D94+H94-N94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7"/>
      <c r="N95" s="20"/>
      <c r="O95" s="18"/>
      <c r="P95" s="14">
        <f>P94+C95+H94</f>
        <v>32972.83977698502</v>
      </c>
      <c r="Q95" s="25">
        <f>(P95-(B3+SUM(H3:H94)))/(B3+SUM(H3:H94))</f>
        <v>7.9115783181040591</v>
      </c>
      <c r="R95" s="25">
        <f t="shared" si="56"/>
        <v>3.0000000000000027E-2</v>
      </c>
    </row>
    <row r="96" spans="1:18" s="21" customFormat="1" ht="15" thickBot="1">
      <c r="A96" s="5">
        <f>A95+7</f>
        <v>45242</v>
      </c>
      <c r="B96" s="17">
        <f>D95+H95-N95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8"/>
      <c r="N96" s="20"/>
      <c r="O96" s="18"/>
      <c r="P96" s="14">
        <f>P95+C96+H95</f>
        <v>33962.024970294573</v>
      </c>
      <c r="Q96" s="25">
        <f>(P96-(B3+SUM(H3:H95)))/(B3+SUM(H3:H95))</f>
        <v>8.1789256676471815</v>
      </c>
      <c r="R96" s="25">
        <f t="shared" si="56"/>
        <v>3.0000000000000027E-2</v>
      </c>
    </row>
    <row r="97" spans="1:18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5"/>
      <c r="R97" s="65"/>
    </row>
    <row r="98" spans="1:18" s="21" customFormat="1">
      <c r="A98" s="1">
        <f>A96+7</f>
        <v>45249</v>
      </c>
      <c r="B98" s="17">
        <f>D96+H96-N96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7"/>
      <c r="N98" s="20"/>
      <c r="O98" s="18"/>
      <c r="P98" s="14">
        <f>P96+C98+H96</f>
        <v>34980.885719403414</v>
      </c>
      <c r="Q98" s="25">
        <f>(P98-(B3+SUM(H3:H96)))/(B3+SUM(H3:H96))</f>
        <v>8.4542934376765988</v>
      </c>
      <c r="R98" s="25">
        <f>D98/B98-1</f>
        <v>3.0000000000000027E-2</v>
      </c>
    </row>
    <row r="99" spans="1:18" s="21" customFormat="1">
      <c r="A99" s="1">
        <f>A98+7</f>
        <v>45256</v>
      </c>
      <c r="B99" s="17">
        <f>D98+H98-N98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7"/>
      <c r="N99" s="20"/>
      <c r="O99" s="18"/>
      <c r="P99" s="14">
        <f>P98+C99+H98</f>
        <v>36030.312290985516</v>
      </c>
      <c r="Q99" s="25">
        <f>(P99-(B3+SUM(H3:H98)))/(B3+SUM(H3:H98))</f>
        <v>8.7379222408068955</v>
      </c>
      <c r="R99" s="25">
        <f t="shared" ref="R99:R101" si="59">D99/B99-1</f>
        <v>3.0000000000000027E-2</v>
      </c>
    </row>
    <row r="100" spans="1:18" s="21" customFormat="1">
      <c r="A100" s="1">
        <f>A99+7</f>
        <v>45263</v>
      </c>
      <c r="B100" s="17">
        <f>D99+H99-N99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7"/>
      <c r="N100" s="20"/>
      <c r="O100" s="18"/>
      <c r="P100" s="14">
        <f>P99+C100+H99</f>
        <v>37111.221659715084</v>
      </c>
      <c r="Q100" s="25">
        <f>(P100-(B3+SUM(H3:H99)))/(B3+SUM(H3:H99))</f>
        <v>9.0300599080311041</v>
      </c>
      <c r="R100" s="25">
        <f t="shared" si="59"/>
        <v>3.0000000000000027E-2</v>
      </c>
    </row>
    <row r="101" spans="1:18" s="21" customFormat="1" ht="15" thickBot="1">
      <c r="A101" s="5">
        <f>A100+7</f>
        <v>45270</v>
      </c>
      <c r="B101" s="17">
        <f>D100+H100-N100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8"/>
      <c r="N101" s="20"/>
      <c r="O101" s="18"/>
      <c r="P101" s="14">
        <f>P100+C101+H100</f>
        <v>38224.558309506538</v>
      </c>
      <c r="Q101" s="25">
        <f>(P101-(B3+SUM(H3:H100)))/(B3+SUM(H3:H100))</f>
        <v>9.3309617052720366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45277</v>
      </c>
      <c r="B103" s="17">
        <f>D101+H101-N101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19"/>
      <c r="N103" s="20"/>
      <c r="O103" s="18"/>
      <c r="P103" s="14">
        <f>P101+C103+H101</f>
        <v>39371.295058791737</v>
      </c>
      <c r="Q103" s="25">
        <f>(P103-(B3+SUM(H3:H101)))/(B3+SUM(H3:H101))</f>
        <v>9.6408905564301985</v>
      </c>
      <c r="R103" s="25">
        <f>D103/B103-1</f>
        <v>3.0000000000000027E-2</v>
      </c>
    </row>
    <row r="104" spans="1:18" s="21" customFormat="1">
      <c r="A104" s="1">
        <f>A103+7</f>
        <v>45284</v>
      </c>
      <c r="B104" s="17">
        <f>D103+H103-N103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40552.43391055549</v>
      </c>
      <c r="Q104" s="25">
        <f>(P104-(B3+SUM(H3:H103)))/(B3+SUM(H3:H103))</f>
        <v>9.9601172731231049</v>
      </c>
      <c r="R104" s="25">
        <f t="shared" ref="R104:R106" si="62">D104/B104-1</f>
        <v>3.0000000000000027E-2</v>
      </c>
    </row>
    <row r="105" spans="1:18" s="21" customFormat="1">
      <c r="A105" s="1">
        <f>A104+7</f>
        <v>45291</v>
      </c>
      <c r="B105" s="17">
        <f>D104+H104-N104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19"/>
      <c r="N105" s="20"/>
      <c r="O105" s="18"/>
      <c r="P105" s="14">
        <f>P104+C105+H104</f>
        <v>41769.006927872157</v>
      </c>
      <c r="Q105" s="25">
        <f>(P105-(B3+SUM(H3:H104)))/(B3+SUM(H3:H104))</f>
        <v>10.2889207913168</v>
      </c>
      <c r="R105" s="25">
        <f t="shared" si="62"/>
        <v>3.0000000000000027E-2</v>
      </c>
    </row>
    <row r="106" spans="1:18" s="21" customFormat="1" ht="15" thickBot="1">
      <c r="A106" s="1">
        <f>A105+7</f>
        <v>45298</v>
      </c>
      <c r="B106" s="17">
        <f>D105+H105-N105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23"/>
      <c r="N106" s="20"/>
      <c r="O106" s="18"/>
      <c r="P106" s="14">
        <f>P105+C106+H105</f>
        <v>43022.077135708321</v>
      </c>
      <c r="Q106" s="25">
        <f>(P106-(B3+SUM(H3:H105)))/(B3+SUM(H3:H105))</f>
        <v>10.627588415056303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45305</v>
      </c>
      <c r="B108" s="17">
        <f>D106+H106-N106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7"/>
      <c r="N108" s="20"/>
      <c r="O108" s="18"/>
      <c r="P108" s="14">
        <f>P106+C108+H106</f>
        <v>44312.739449779569</v>
      </c>
      <c r="Q108" s="25">
        <f>(P108-(B3+SUM(H3:H106)))/(B3+SUM(H3:H106))</f>
        <v>10.976416067507991</v>
      </c>
      <c r="R108" s="25">
        <f>D108/B108-1</f>
        <v>3.0000000000000027E-2</v>
      </c>
    </row>
    <row r="109" spans="1:18" s="21" customFormat="1">
      <c r="A109" s="1">
        <f>A108+7</f>
        <v>45312</v>
      </c>
      <c r="B109" s="17">
        <f>D108+H108-N108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45642.121633272953</v>
      </c>
      <c r="Q109" s="25">
        <f>(P109-(B3+SUM(H3:H108)))/(B3+SUM(H3:H108))</f>
        <v>11.33570854953323</v>
      </c>
      <c r="R109" s="25">
        <f t="shared" ref="R109:R111" si="65">D109/B109-1</f>
        <v>3.0000000000000027E-2</v>
      </c>
    </row>
    <row r="110" spans="1:18" s="21" customFormat="1">
      <c r="A110" s="1">
        <f>A109+7</f>
        <v>45319</v>
      </c>
      <c r="B110" s="17">
        <f>D109+H109-N109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7"/>
      <c r="N110" s="20"/>
      <c r="O110" s="18"/>
      <c r="P110" s="14">
        <f>P109+C110+H109</f>
        <v>47011.385282271141</v>
      </c>
      <c r="Q110" s="25">
        <f>(P110-(B3+SUM(H3:H109)))/(B3+SUM(H3:H109))</f>
        <v>11.705779806019228</v>
      </c>
      <c r="R110" s="25">
        <f t="shared" si="65"/>
        <v>3.0000000000000027E-2</v>
      </c>
    </row>
    <row r="111" spans="1:18" s="21" customFormat="1" ht="15" thickBot="1">
      <c r="A111" s="5">
        <f>A110+7</f>
        <v>45326</v>
      </c>
      <c r="B111" s="17">
        <f>D110+H110-N110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8"/>
      <c r="N111" s="20"/>
      <c r="O111" s="18"/>
      <c r="P111" s="14">
        <f>P110+C111+H110</f>
        <v>48421.726840739277</v>
      </c>
      <c r="Q111" s="25">
        <f>(P111-(B3+SUM(H3:H110)))/(B3+SUM(H3:H110))</f>
        <v>12.086953200199805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45333</v>
      </c>
      <c r="B113" s="17">
        <f>D111+H111-N111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7"/>
      <c r="N113" s="20"/>
      <c r="O113" s="18"/>
      <c r="P113" s="14">
        <f>P111+C113+H111</f>
        <v>49874.378645961457</v>
      </c>
      <c r="Q113" s="25">
        <f>(P113-(B3+SUM(H3:H111)))/(B3+SUM(H3:H111))</f>
        <v>12.479561796205799</v>
      </c>
      <c r="R113" s="25">
        <f>D113/B113-1</f>
        <v>3.0000000000000027E-2</v>
      </c>
    </row>
    <row r="114" spans="1:18" s="21" customFormat="1">
      <c r="A114" s="1">
        <f>A113+7</f>
        <v>45340</v>
      </c>
      <c r="B114" s="17">
        <f>D113+H113-N113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51370.610005340299</v>
      </c>
      <c r="Q114" s="25">
        <f>(P114-(B3+SUM(H3:H113)))/(B3+SUM(H3:H113))</f>
        <v>12.883948650091973</v>
      </c>
      <c r="R114" s="25">
        <f t="shared" ref="R114:R116" si="68">D114/B114-1</f>
        <v>3.0000000000000027E-2</v>
      </c>
    </row>
    <row r="115" spans="1:18" s="21" customFormat="1">
      <c r="A115" s="1">
        <f>A114+7</f>
        <v>45347</v>
      </c>
      <c r="B115" s="17">
        <f>D114+H114-N114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7"/>
      <c r="N115" s="20"/>
      <c r="O115" s="18"/>
      <c r="P115" s="14">
        <f>P114+C115+H114</f>
        <v>52911.72830550051</v>
      </c>
      <c r="Q115" s="25">
        <f>(P115-(B3+SUM(H3:H114)))/(B3+SUM(H3:H114))</f>
        <v>13.300467109594733</v>
      </c>
      <c r="R115" s="25">
        <f t="shared" si="68"/>
        <v>3.0000000000000027E-2</v>
      </c>
    </row>
    <row r="116" spans="1:18" s="21" customFormat="1" ht="15" thickBot="1">
      <c r="A116" s="5">
        <f>A115+7</f>
        <v>45354</v>
      </c>
      <c r="B116" s="17">
        <f>D115+H115-N115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8"/>
      <c r="N116" s="20"/>
      <c r="O116" s="18"/>
      <c r="P116" s="14">
        <f>P115+C116+H115</f>
        <v>54499.080154665528</v>
      </c>
      <c r="Q116" s="25">
        <f>(P116-(B3+SUM(H3:H115)))/(B3+SUM(H3:H115))</f>
        <v>13.729481122882575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45361</v>
      </c>
      <c r="B118" s="29">
        <f>D116+H116-N116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49"/>
      <c r="N118" s="31"/>
      <c r="O118" s="32"/>
      <c r="P118" s="30">
        <f>P116+C118+H116</f>
        <v>56134.052559305492</v>
      </c>
      <c r="Q118" s="35">
        <f>(P118-(B3+SUM(H3:H116)))/(B3+SUM(H3:H116))</f>
        <v>14.171365556569052</v>
      </c>
      <c r="R118" s="25">
        <f>D118/B118-1</f>
        <v>3.0000000000000027E-2</v>
      </c>
    </row>
    <row r="119" spans="1:18" s="21" customFormat="1">
      <c r="A119" s="1">
        <f>A118+7</f>
        <v>45368</v>
      </c>
      <c r="B119" s="17">
        <f>D118+H118-N118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7"/>
      <c r="N119" s="20"/>
      <c r="O119" s="18"/>
      <c r="P119" s="14">
        <f>P118+C119+H118</f>
        <v>57818.074136084659</v>
      </c>
      <c r="Q119" s="25">
        <f>(P119-(B3+SUM(H3:H118)))/(B3+SUM(H3:H118))</f>
        <v>14.626506523266125</v>
      </c>
      <c r="R119" s="25">
        <f t="shared" ref="R119:R121" si="71">D119/B119-1</f>
        <v>3.0000000000000027E-2</v>
      </c>
    </row>
    <row r="120" spans="1:18" s="21" customFormat="1">
      <c r="A120" s="1">
        <f>A119+7</f>
        <v>45375</v>
      </c>
      <c r="B120" s="17">
        <f>D119+H119-N119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7"/>
      <c r="N120" s="20"/>
      <c r="O120" s="18"/>
      <c r="P120" s="14">
        <f>P119+C120+H119</f>
        <v>59552.616360167201</v>
      </c>
      <c r="Q120" s="25">
        <f>(P120-(B3+SUM(H3:H119)))/(B3+SUM(H3:H119))</f>
        <v>15.095301718964109</v>
      </c>
      <c r="R120" s="25">
        <f t="shared" si="71"/>
        <v>3.0000000000000027E-2</v>
      </c>
    </row>
    <row r="121" spans="1:18" s="21" customFormat="1" ht="15" thickBot="1">
      <c r="A121" s="5">
        <f>A120+7</f>
        <v>45382</v>
      </c>
      <c r="B121" s="33">
        <f>D120+H120-N120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48"/>
      <c r="N121" s="22"/>
      <c r="O121" s="34"/>
      <c r="P121" s="36">
        <f>P120+C121+H120</f>
        <v>61339.194850972221</v>
      </c>
      <c r="Q121" s="37">
        <f>(P121-(B3+SUM(H3:H120)))/(B3+SUM(H3:H120))</f>
        <v>15.578160770533033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45389</v>
      </c>
      <c r="B123" s="17">
        <f>D121+H121-N121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7"/>
      <c r="N123" s="20"/>
      <c r="O123" s="18"/>
      <c r="P123" s="14">
        <f>P121+C123+H121</f>
        <v>63179.370696501384</v>
      </c>
      <c r="Q123" s="25">
        <f>(P123-(B108+SUM(H108:H121)))/(B108+SUM(H108:H121))</f>
        <v>0.46853371345156442</v>
      </c>
      <c r="R123" s="25">
        <f>D123/B123-1</f>
        <v>3.0000000000000027E-2</v>
      </c>
    </row>
    <row r="124" spans="1:18">
      <c r="A124" s="1">
        <f>A123+7</f>
        <v>45396</v>
      </c>
      <c r="B124" s="17">
        <f>D123+H123-N123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7"/>
      <c r="N124" s="20"/>
      <c r="O124" s="18"/>
      <c r="P124" s="14">
        <f>P123+C124+H123</f>
        <v>65074.751817396427</v>
      </c>
      <c r="Q124" s="25">
        <f>(P124-(B108+SUM(H108:H123)))/(B108+SUM(H108:H123))</f>
        <v>0.51258972485511134</v>
      </c>
      <c r="R124" s="25">
        <f t="shared" ref="R124:R126" si="74">D124/B124-1</f>
        <v>3.0000000000000027E-2</v>
      </c>
    </row>
    <row r="125" spans="1:18">
      <c r="A125" s="1">
        <f>A124+7</f>
        <v>45403</v>
      </c>
      <c r="B125" s="17">
        <f>D124+H124-N124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7"/>
      <c r="N125" s="20"/>
      <c r="O125" s="18"/>
      <c r="P125" s="14">
        <f>P124+C125+H124</f>
        <v>67026.994371918321</v>
      </c>
      <c r="Q125" s="25">
        <f>(P125-(B108+SUM(H108:H124)))/(B108+SUM(H108:H124))</f>
        <v>0.55796741660076477</v>
      </c>
      <c r="R125" s="25">
        <f t="shared" si="74"/>
        <v>3.0000000000000027E-2</v>
      </c>
    </row>
    <row r="126" spans="1:18" ht="15" thickBot="1">
      <c r="A126" s="1">
        <f>A125+7</f>
        <v>45410</v>
      </c>
      <c r="B126" s="17">
        <f>D125+H125-N125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7"/>
      <c r="N126" s="20"/>
      <c r="O126" s="18"/>
      <c r="P126" s="14">
        <f>P125+C126+H125</f>
        <v>69037.804203075866</v>
      </c>
      <c r="Q126" s="25">
        <f>(P126-(B108+SUM(H108:H125)))/(B108+SUM(H108:H125))</f>
        <v>0.60470643909878752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45417</v>
      </c>
      <c r="B128" s="17">
        <f>D126+H126-N126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7"/>
      <c r="N128" s="20"/>
      <c r="O128" s="18"/>
      <c r="P128" s="14">
        <f>P126+C128+H126</f>
        <v>71108.938329168144</v>
      </c>
      <c r="Q128" s="25">
        <f>(P128-(B108+SUM(H108:H126)))/(B108+SUM(H108:H126))</f>
        <v>0.65284763227175124</v>
      </c>
      <c r="R128" s="25">
        <f>D128/B128-1</f>
        <v>3.0000000000000027E-2</v>
      </c>
    </row>
    <row r="129" spans="1:18">
      <c r="A129" s="1">
        <f>A128+7</f>
        <v>45424</v>
      </c>
      <c r="B129" s="17">
        <f>D128+H128-N128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73242.20647904319</v>
      </c>
      <c r="Q129" s="25">
        <f>(P129-(B108+SUM(H108:H128)))/(B108+SUM(H108:H128))</f>
        <v>0.70243306123990379</v>
      </c>
      <c r="R129" s="25">
        <f t="shared" ref="R129:R131" si="77">D129/B129-1</f>
        <v>3.0000000000000027E-2</v>
      </c>
    </row>
    <row r="130" spans="1:18">
      <c r="A130" s="1">
        <f>A129+7</f>
        <v>45431</v>
      </c>
      <c r="B130" s="17">
        <f>D129+H129-N129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7"/>
      <c r="N130" s="20"/>
      <c r="O130" s="18"/>
      <c r="P130" s="14">
        <f>P129+C130+H129</f>
        <v>75439.472673414479</v>
      </c>
      <c r="Q130" s="25">
        <f>(P130-(B108+SUM(H108:H129)))/(B108+SUM(H108:H129))</f>
        <v>0.75350605307710072</v>
      </c>
      <c r="R130" s="25">
        <f t="shared" si="77"/>
        <v>2.9999999999999805E-2</v>
      </c>
    </row>
    <row r="131" spans="1:18" ht="15" thickBot="1">
      <c r="A131" s="1">
        <f>A130+7</f>
        <v>45438</v>
      </c>
      <c r="B131" s="17">
        <f>D130+H130-N130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7"/>
      <c r="N131" s="20"/>
      <c r="O131" s="18"/>
      <c r="P131" s="14">
        <f>P130+C131+H130</f>
        <v>77702.656853616907</v>
      </c>
      <c r="Q131" s="25">
        <f>(P131-(B108+SUM(H108:H130)))/(B108+SUM(H108:H130))</f>
        <v>0.80611123466941359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45445</v>
      </c>
      <c r="B133" s="17">
        <f>D131+H131-N131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7"/>
      <c r="N133" s="20"/>
      <c r="O133" s="18"/>
      <c r="P133" s="14">
        <f>P131+C133+H131</f>
        <v>80033.736559225421</v>
      </c>
      <c r="Q133" s="25">
        <f>(P133-(B108+SUM(H108:H131)))/(B108+SUM(H108:H131))</f>
        <v>0.86029457170949619</v>
      </c>
      <c r="R133" s="25">
        <f>D133/B133-1</f>
        <v>3.0000000000000027E-2</v>
      </c>
    </row>
    <row r="134" spans="1:18">
      <c r="A134" s="1">
        <f>A133+7</f>
        <v>45452</v>
      </c>
      <c r="B134" s="17">
        <f>D133+H133-N133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82434.748656002179</v>
      </c>
      <c r="Q134" s="25">
        <f>(P134-(B108+SUM(H108:H133)))/(B108+SUM(H108:H133))</f>
        <v>0.91610340886078101</v>
      </c>
      <c r="R134" s="25">
        <f t="shared" ref="R134:R136" si="80">D134/B134-1</f>
        <v>3.0000000000000027E-2</v>
      </c>
    </row>
    <row r="135" spans="1:18">
      <c r="A135" s="1">
        <f>A134+7</f>
        <v>45459</v>
      </c>
      <c r="B135" s="17">
        <f>D134+H134-N134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7"/>
      <c r="N135" s="20"/>
      <c r="O135" s="18"/>
      <c r="P135" s="14">
        <f>P134+C135+H134</f>
        <v>84907.791115682237</v>
      </c>
      <c r="Q135" s="25">
        <f>(P135-(B108+SUM(H108:H134)))/(B108+SUM(H108:H134))</f>
        <v>0.97358651112660421</v>
      </c>
      <c r="R135" s="25">
        <f t="shared" si="80"/>
        <v>3.0000000000000027E-2</v>
      </c>
    </row>
    <row r="136" spans="1:18" ht="15" thickBot="1">
      <c r="A136" s="1">
        <f>A135+7</f>
        <v>45466</v>
      </c>
      <c r="B136" s="17">
        <f>D135+H135-N135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7"/>
      <c r="N136" s="20"/>
      <c r="O136" s="18"/>
      <c r="P136" s="14">
        <f>P135+C136+H135</f>
        <v>87455.024849152702</v>
      </c>
      <c r="Q136" s="25">
        <f>(P136-(B108+SUM(H108:H135)))/(B108+SUM(H108:H135))</f>
        <v>1.0327941064604023</v>
      </c>
      <c r="R136" s="25">
        <f t="shared" si="80"/>
        <v>3.0000000000000027E-2</v>
      </c>
    </row>
    <row r="137" spans="1:18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70"/>
      <c r="R137" s="70"/>
    </row>
    <row r="138" spans="1:18">
      <c r="A138" s="1">
        <f>A136+7</f>
        <v>45473</v>
      </c>
      <c r="B138" s="17">
        <f>D136+H136-N136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7"/>
      <c r="N138" s="20"/>
      <c r="O138" s="18"/>
      <c r="P138" s="14">
        <f>P136+C138+H136</f>
        <v>90078.67559462729</v>
      </c>
      <c r="Q138" s="25">
        <f>(P138-(B108+SUM(H108:H136)))/(B108+SUM(H108:H136))</f>
        <v>1.0937779296542145</v>
      </c>
      <c r="R138" s="25">
        <f>D138/B138-1</f>
        <v>3.0000000000000027E-2</v>
      </c>
    </row>
    <row r="139" spans="1:18">
      <c r="A139" s="1">
        <f>A138+7</f>
        <v>45480</v>
      </c>
      <c r="B139" s="17">
        <f>D138+H138-N138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92781.035862466102</v>
      </c>
      <c r="Q139" s="25">
        <f>(P139-(B108+SUM(H108:H138)))/(B108+SUM(H108:H138))</f>
        <v>1.1565912675438408</v>
      </c>
      <c r="R139" s="25">
        <f t="shared" ref="R139:R141" si="83">D139/B139-1</f>
        <v>3.0000000000000027E-2</v>
      </c>
    </row>
    <row r="140" spans="1:18">
      <c r="A140" s="1">
        <f>A139+7</f>
        <v>45487</v>
      </c>
      <c r="B140" s="17">
        <f>D139+H139-N139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7"/>
      <c r="N140" s="20"/>
      <c r="O140" s="18"/>
      <c r="P140" s="14">
        <f>P139+C140+H139</f>
        <v>95564.466938340091</v>
      </c>
      <c r="Q140" s="25">
        <f>(P140-(B108+SUM(H108:H139)))/(B108+SUM(H108:H139))</f>
        <v>1.2212890055701562</v>
      </c>
      <c r="R140" s="25">
        <f t="shared" si="83"/>
        <v>3.0000000000000027E-2</v>
      </c>
    </row>
    <row r="141" spans="1:18" ht="15" thickBot="1">
      <c r="A141" s="1">
        <f>A140+7</f>
        <v>45494</v>
      </c>
      <c r="B141" s="17">
        <f>D140+H140-N140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7"/>
      <c r="N141" s="20"/>
      <c r="O141" s="18"/>
      <c r="P141" s="14">
        <f>P140+C141+H140</f>
        <v>98431.400946490292</v>
      </c>
      <c r="Q141" s="25">
        <f>(P141-(B108+SUM(H108:H140)))/(B108+SUM(H108:H140))</f>
        <v>1.2879276757372609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45501</v>
      </c>
      <c r="B143" s="17">
        <f>D141+H141-N141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7"/>
      <c r="N143" s="20"/>
      <c r="O143" s="18"/>
      <c r="P143" s="14">
        <f>P141+C143+H141</f>
        <v>101384.342974885</v>
      </c>
      <c r="Q143" s="25">
        <f>(P143-(B108+SUM(H108:H141)))/(B108+SUM(H108:H141))</f>
        <v>1.3565655060093786</v>
      </c>
      <c r="R143" s="25">
        <f>D143/B143-1</f>
        <v>3.0000000000000027E-2</v>
      </c>
    </row>
    <row r="144" spans="1:18">
      <c r="A144" s="1">
        <f>A143+7</f>
        <v>45508</v>
      </c>
      <c r="B144" s="17">
        <f>D143+H143-N143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104425.87326413156</v>
      </c>
      <c r="Q144" s="25">
        <f>(P144-(B108+SUM(H108:H143)))/(B108+SUM(H108:H143))</f>
        <v>1.4272624711896602</v>
      </c>
      <c r="R144" s="25">
        <f t="shared" ref="R144:R146" si="86">D144/B144-1</f>
        <v>3.0000000000000027E-2</v>
      </c>
    </row>
    <row r="145" spans="1:18">
      <c r="A145" s="1">
        <f>A144+7</f>
        <v>45515</v>
      </c>
      <c r="B145" s="17">
        <f>D144+H144-N144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7"/>
      <c r="N145" s="20"/>
      <c r="O145" s="18"/>
      <c r="P145" s="14">
        <f>P144+C145+H144</f>
        <v>107558.6494620555</v>
      </c>
      <c r="Q145" s="25">
        <f>(P145-(B108+SUM(H108:H144)))/(B108+SUM(H108:H144))</f>
        <v>1.50008034532535</v>
      </c>
      <c r="R145" s="25">
        <f t="shared" si="86"/>
        <v>3.0000000000000027E-2</v>
      </c>
    </row>
    <row r="146" spans="1:18" ht="15" thickBot="1">
      <c r="A146" s="1">
        <f>A145+7</f>
        <v>45522</v>
      </c>
      <c r="B146" s="17">
        <f>D145+H145-N145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7"/>
      <c r="N146" s="20"/>
      <c r="O146" s="18"/>
      <c r="P146" s="14">
        <f>P145+C146+H145</f>
        <v>110785.40894591717</v>
      </c>
      <c r="Q146" s="25">
        <f>(P146-(B108+SUM(H108:H145)))/(B108+SUM(H108:H145))</f>
        <v>1.5750827556851106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45529</v>
      </c>
      <c r="B148" s="17">
        <f>D146+H146-N146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7"/>
      <c r="N148" s="20"/>
      <c r="O148" s="18"/>
      <c r="P148" s="14">
        <f>P146+C148+H146</f>
        <v>114108.97121429468</v>
      </c>
      <c r="Q148" s="25">
        <f>(P148-(B108+SUM(H108:H146)))/(B108+SUM(H108:H146))</f>
        <v>1.652335238355664</v>
      </c>
      <c r="R148" s="25">
        <f>D148/B148-1</f>
        <v>3.0000000000000027E-2</v>
      </c>
    </row>
    <row r="149" spans="1:18">
      <c r="A149" s="1">
        <f>A148+7</f>
        <v>45536</v>
      </c>
      <c r="B149" s="17">
        <f>D148+H148-N148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117532.24035072353</v>
      </c>
      <c r="Q149" s="25">
        <f>(P149-(B108+SUM(H108:H148)))/(B108+SUM(H108:H148))</f>
        <v>1.7319052955063337</v>
      </c>
      <c r="R149" s="25">
        <f t="shared" ref="R149:R151" si="89">D149/B149-1</f>
        <v>3.0000000000000027E-2</v>
      </c>
    </row>
    <row r="150" spans="1:18">
      <c r="A150" s="1">
        <f>A149+7</f>
        <v>45543</v>
      </c>
      <c r="B150" s="17">
        <f>D149+H149-N149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7"/>
      <c r="N150" s="20"/>
      <c r="O150" s="18"/>
      <c r="P150" s="14">
        <f>P149+C150+H149</f>
        <v>121058.20756124523</v>
      </c>
      <c r="Q150" s="25">
        <f>(P150-(B108+SUM(H108:H149)))/(B108+SUM(H108:H149))</f>
        <v>1.8138624543715238</v>
      </c>
      <c r="R150" s="25">
        <f t="shared" si="89"/>
        <v>3.0000000000000027E-2</v>
      </c>
    </row>
    <row r="151" spans="1:18" ht="15" thickBot="1">
      <c r="A151" s="1">
        <f>A150+7</f>
        <v>45550</v>
      </c>
      <c r="B151" s="17">
        <f>D150+H150-N150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7"/>
      <c r="N151" s="20"/>
      <c r="O151" s="18"/>
      <c r="P151" s="14">
        <f>P150+C151+H150</f>
        <v>124689.9537880826</v>
      </c>
      <c r="Q151" s="25">
        <f>(P151-(B108+SUM(H108:H150)))/(B108+SUM(H108:H150))</f>
        <v>1.8982783280026698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45557</v>
      </c>
      <c r="B153" s="17">
        <f>D151+H151-N151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7"/>
      <c r="N153" s="20"/>
      <c r="O153" s="18"/>
      <c r="P153" s="14">
        <f>P151+C153+H151</f>
        <v>128430.65240172508</v>
      </c>
      <c r="Q153" s="25">
        <f>(P153-(B108+SUM(H108:H151)))/(B108+SUM(H108:H151))</f>
        <v>1.9852266778427501</v>
      </c>
      <c r="R153" s="25">
        <f>D153/B153-1</f>
        <v>3.0000000000000027E-2</v>
      </c>
    </row>
    <row r="154" spans="1:18">
      <c r="A154" s="1">
        <f>A153+7</f>
        <v>45564</v>
      </c>
      <c r="B154" s="17">
        <f>D153+H153-N153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132283.57197377682</v>
      </c>
      <c r="Q154" s="25">
        <f>(P154-(B108+SUM(H108:H153)))/(B108+SUM(H108:H153))</f>
        <v>2.0747834781780319</v>
      </c>
      <c r="R154" s="25">
        <f t="shared" ref="R154:R156" si="92">D154/B154-1</f>
        <v>3.0000000000000027E-2</v>
      </c>
    </row>
    <row r="155" spans="1:18">
      <c r="A155" s="1">
        <f>A154+7</f>
        <v>45571</v>
      </c>
      <c r="B155" s="17">
        <f>D154+H154-N154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7"/>
      <c r="N155" s="20"/>
      <c r="O155" s="18"/>
      <c r="P155" s="14">
        <f>P154+C155+H154</f>
        <v>136252.07913299013</v>
      </c>
      <c r="Q155" s="25">
        <f>(P155-(B108+SUM(H108:H154)))/(B108+SUM(H108:H154))</f>
        <v>2.1670269825233728</v>
      </c>
      <c r="R155" s="25">
        <f t="shared" si="92"/>
        <v>3.0000000000000027E-2</v>
      </c>
    </row>
    <row r="156" spans="1:18" ht="15" thickBot="1">
      <c r="A156" s="1">
        <f>A155+7</f>
        <v>45578</v>
      </c>
      <c r="B156" s="17">
        <f>D155+H155-N155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8"/>
      <c r="N156" s="20"/>
      <c r="O156" s="18"/>
      <c r="P156" s="14">
        <f>P155+C156+H155</f>
        <v>140339.64150697982</v>
      </c>
      <c r="Q156" s="25">
        <f>(P156-(B108+SUM(H108:H155)))/(B108+SUM(H108:H155))</f>
        <v>2.2620377919990742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45585</v>
      </c>
      <c r="B158" s="17">
        <f>D156+H156-N156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7"/>
      <c r="N158" s="20"/>
      <c r="O158" s="18"/>
      <c r="P158" s="14">
        <f>P156+C158+H156</f>
        <v>144549.83075218921</v>
      </c>
      <c r="Q158" s="25">
        <f>(P158-(B108+SUM(H108:H156)))/(B108+SUM(H108:H156))</f>
        <v>2.3598989257590461</v>
      </c>
      <c r="R158" s="25">
        <f>D158/B158-1</f>
        <v>3.0000000000000027E-2</v>
      </c>
    </row>
    <row r="159" spans="1:18">
      <c r="A159" s="1">
        <f>A158+7</f>
        <v>45592</v>
      </c>
      <c r="B159" s="17">
        <f>D158+H158-N158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7"/>
      <c r="N159" s="20"/>
      <c r="O159" s="18"/>
      <c r="P159" s="14">
        <f>P158+C159+H158</f>
        <v>148886.32567475489</v>
      </c>
      <c r="Q159" s="25">
        <f>(P159-(B108+SUM(H108:H158)))/(B108+SUM(H108:H158))</f>
        <v>2.4606958935318173</v>
      </c>
      <c r="R159" s="25">
        <f t="shared" ref="R159:R161" si="95">D159/B159-1</f>
        <v>3.0000000000000027E-2</v>
      </c>
    </row>
    <row r="160" spans="1:18">
      <c r="A160" s="1">
        <f>A159+7</f>
        <v>45599</v>
      </c>
      <c r="B160" s="17">
        <f>D159+H159-N159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7"/>
      <c r="N160" s="20"/>
      <c r="O160" s="18"/>
      <c r="P160" s="14">
        <f>P159+C160+H159</f>
        <v>153352.91544499755</v>
      </c>
      <c r="Q160" s="25">
        <f>(P160-(B108+SUM(H108:H159)))/(B108+SUM(H108:H159))</f>
        <v>2.564516770337772</v>
      </c>
      <c r="R160" s="25">
        <f t="shared" si="95"/>
        <v>3.0000000000000027E-2</v>
      </c>
    </row>
    <row r="161" spans="1:18" ht="15" thickBot="1">
      <c r="A161" s="1">
        <f>A160+7</f>
        <v>45606</v>
      </c>
      <c r="B161" s="17">
        <f>D160+H160-N160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8"/>
      <c r="N161" s="20"/>
      <c r="O161" s="18"/>
      <c r="P161" s="14">
        <f>P160+C161+H160</f>
        <v>157953.50290834747</v>
      </c>
      <c r="Q161" s="25">
        <f>(P161-(B108+SUM(H108:H160)))/(B108+SUM(H108:H160))</f>
        <v>2.6714522734479051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45613</v>
      </c>
      <c r="B163" s="17">
        <f>D161+H161-N161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7"/>
      <c r="N163" s="20"/>
      <c r="O163" s="18"/>
      <c r="P163" s="14">
        <f>P161+C163+H161</f>
        <v>162692.10799559788</v>
      </c>
      <c r="Q163" s="25">
        <f>(P163-(B108+SUM(H108:H161)))/(B108+SUM(H108:H161))</f>
        <v>2.7815958416513422</v>
      </c>
      <c r="R163" s="25">
        <f>D163/B163-1</f>
        <v>3.0000000000000027E-2</v>
      </c>
    </row>
    <row r="164" spans="1:18">
      <c r="A164" s="1">
        <f>A163+7</f>
        <v>45620</v>
      </c>
      <c r="B164" s="17">
        <f>D163+H163-N163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167572.87123546581</v>
      </c>
      <c r="Q164" s="25">
        <f>(P164-(B108+SUM(H108:H163)))/(B108+SUM(H108:H163))</f>
        <v>2.895043716900882</v>
      </c>
      <c r="R164" s="25">
        <f t="shared" ref="R164:R166" si="98">D164/B164-1</f>
        <v>3.0000000000000027E-2</v>
      </c>
    </row>
    <row r="165" spans="1:18">
      <c r="A165" s="1">
        <f>A164+7</f>
        <v>45627</v>
      </c>
      <c r="B165" s="17">
        <f>D164+H164-N164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7"/>
      <c r="N165" s="20"/>
      <c r="O165" s="18"/>
      <c r="P165" s="14">
        <f>P164+C165+H164</f>
        <v>172600.05737252979</v>
      </c>
      <c r="Q165" s="25">
        <f>(P165-(B108+SUM(H108:H164)))/(B108+SUM(H108:H164))</f>
        <v>3.0118950284079089</v>
      </c>
      <c r="R165" s="25">
        <f t="shared" si="98"/>
        <v>3.0000000000000027E-2</v>
      </c>
    </row>
    <row r="166" spans="1:18" ht="15" thickBot="1">
      <c r="A166" s="1">
        <f>A165+7</f>
        <v>45634</v>
      </c>
      <c r="B166" s="17">
        <f>D165+H165-N165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8"/>
      <c r="N166" s="20"/>
      <c r="O166" s="18"/>
      <c r="P166" s="14">
        <f>P165+C166+H165</f>
        <v>177778.05909370567</v>
      </c>
      <c r="Q166" s="25">
        <f>(P166-(B108+SUM(H108:H165)))/(B108+SUM(H108:H165))</f>
        <v>3.1322518792601457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45641</v>
      </c>
      <c r="B168" s="17">
        <f>D166+H166-N166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7"/>
      <c r="N168" s="20"/>
      <c r="O168" s="18"/>
      <c r="P168" s="14">
        <f>P166+C168+H166</f>
        <v>183111.40086651684</v>
      </c>
      <c r="Q168" s="25">
        <f>(P168-(B108+SUM(H108:H166)))/(B108+SUM(H108:H166))</f>
        <v>3.2562194356379504</v>
      </c>
      <c r="R168" s="25">
        <f>D168/B168-1</f>
        <v>3.0000000000000027E-2</v>
      </c>
    </row>
    <row r="169" spans="1:18">
      <c r="A169" s="1">
        <f>A168+7</f>
        <v>45648</v>
      </c>
      <c r="B169" s="17">
        <f>D168+H168-N168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188604.74289251235</v>
      </c>
      <c r="Q169" s="25">
        <f>(P169-(B108+SUM(H108:H168)))/(B108+SUM(H108:H168))</f>
        <v>3.3839060187070888</v>
      </c>
      <c r="R169" s="25">
        <f t="shared" ref="R169:R171" si="101">D169/B169-1</f>
        <v>3.0000000000000027E-2</v>
      </c>
    </row>
    <row r="170" spans="1:18">
      <c r="A170" s="1">
        <f>A169+7</f>
        <v>45655</v>
      </c>
      <c r="B170" s="17">
        <f>D169+H169-N169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7"/>
      <c r="N170" s="20"/>
      <c r="O170" s="18"/>
      <c r="P170" s="14">
        <f>P169+C170+H169</f>
        <v>194262.88517928772</v>
      </c>
      <c r="Q170" s="25">
        <f>(P170-(B108+SUM(H108:H169)))/(B108+SUM(H108:H169))</f>
        <v>3.5154231992683016</v>
      </c>
      <c r="R170" s="25">
        <f t="shared" si="101"/>
        <v>3.0000000000000027E-2</v>
      </c>
    </row>
    <row r="171" spans="1:18" ht="15" thickBot="1">
      <c r="A171" s="5">
        <f>A170+7</f>
        <v>45662</v>
      </c>
      <c r="B171" s="17">
        <f>D170+H170-N170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8"/>
      <c r="N171" s="20"/>
      <c r="O171" s="18"/>
      <c r="P171" s="14">
        <f>P170+C171+H170</f>
        <v>200090.77173466637</v>
      </c>
      <c r="Q171" s="25">
        <f>(P171-(B108+SUM(H108:H170)))/(B108+SUM(H108:H170))</f>
        <v>3.650885895246351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45669</v>
      </c>
      <c r="B173" s="17">
        <f>D171+H171-N171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7"/>
      <c r="N173" s="20"/>
      <c r="O173" s="18"/>
      <c r="P173" s="14">
        <f>P171+C173+H171</f>
        <v>206093.49488670635</v>
      </c>
      <c r="Q173" s="25">
        <f>(P173-(B108+SUM(H108:H171)))/(B108+SUM(H108:H171))</f>
        <v>3.7904124721037413</v>
      </c>
      <c r="R173" s="25">
        <f>D173/B173-1</f>
        <v>3.0000000000000027E-2</v>
      </c>
    </row>
    <row r="174" spans="1:18">
      <c r="A174" s="1">
        <f>A173+7</f>
        <v>45676</v>
      </c>
      <c r="B174" s="17">
        <f>D173+H173-N173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212276.29973330753</v>
      </c>
      <c r="Q174" s="25">
        <f>(P174-(B108+SUM(H108:H173)))/(B108+SUM(H108:H173))</f>
        <v>3.9341248462668532</v>
      </c>
      <c r="R174" s="25">
        <f t="shared" ref="R174:R176" si="104">D174/B174-1</f>
        <v>3.0000000000000027E-2</v>
      </c>
    </row>
    <row r="175" spans="1:18">
      <c r="A175" s="1">
        <f>A174+7</f>
        <v>45683</v>
      </c>
      <c r="B175" s="17">
        <f>D174+H174-N174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7"/>
      <c r="N175" s="20"/>
      <c r="O175" s="18"/>
      <c r="P175" s="14">
        <f>P174+C175+H174</f>
        <v>218644.58872530676</v>
      </c>
      <c r="Q175" s="25">
        <f>(P175-(B108+SUM(H108:H174)))/(B108+SUM(H108:H174))</f>
        <v>4.0821485916548594</v>
      </c>
      <c r="R175" s="25">
        <f t="shared" si="104"/>
        <v>3.0000000000000027E-2</v>
      </c>
    </row>
    <row r="176" spans="1:18" ht="15" thickBot="1">
      <c r="A176" s="5">
        <f>A175+7</f>
        <v>45690</v>
      </c>
      <c r="B176" s="17">
        <f>D175+H175-N175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8"/>
      <c r="N176" s="20"/>
      <c r="O176" s="18"/>
      <c r="P176" s="14">
        <f>P175+C176+H175</f>
        <v>225203.92638706596</v>
      </c>
      <c r="Q176" s="25">
        <f>(P176-(B108+SUM(H108:H175)))/(B108+SUM(H108:H175))</f>
        <v>4.2346130494045049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45697</v>
      </c>
      <c r="B178" s="17">
        <f>D176+H176-N176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7"/>
      <c r="N178" s="31"/>
      <c r="O178" s="32"/>
      <c r="P178" s="14">
        <f>P176+C178+H176</f>
        <v>231960.04417867796</v>
      </c>
      <c r="Q178" s="25">
        <f>(P178-(B108+SUM(H108:H176)))/(B108+SUM(H108:H176))</f>
        <v>4.3916514408866405</v>
      </c>
      <c r="R178" s="25">
        <f>D178/B178-1</f>
        <v>3.0000000000000027E-2</v>
      </c>
    </row>
    <row r="179" spans="1:18">
      <c r="A179" s="1">
        <f>A178+7</f>
        <v>45704</v>
      </c>
      <c r="B179" s="17">
        <f>D178+H178-N178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238918.8455040383</v>
      </c>
      <c r="Q179" s="25">
        <f>(P179-(B108+SUM(H108:H178)))/(B108+SUM(H108:H178))</f>
        <v>4.5534009841132397</v>
      </c>
      <c r="R179" s="25">
        <f t="shared" ref="R179:R181" si="107">D179/B179-1</f>
        <v>3.0000000000000027E-2</v>
      </c>
    </row>
    <row r="180" spans="1:18">
      <c r="A180" s="1">
        <f>A179+7</f>
        <v>45711</v>
      </c>
      <c r="B180" s="17">
        <f>D179+H179-N179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7"/>
      <c r="N180" s="20"/>
      <c r="O180" s="18"/>
      <c r="P180" s="14">
        <f>P179+C180+H179</f>
        <v>246086.41086915944</v>
      </c>
      <c r="Q180" s="25">
        <f>(P180-(B108+SUM(H108:H179)))/(B108+SUM(H108:H179))</f>
        <v>4.7200030136366369</v>
      </c>
      <c r="R180" s="25">
        <f t="shared" si="107"/>
        <v>3.0000000000000027E-2</v>
      </c>
    </row>
    <row r="181" spans="1:18" ht="15" thickBot="1">
      <c r="A181" s="5">
        <f>A180+7</f>
        <v>45718</v>
      </c>
      <c r="B181" s="17">
        <f>D180+H180-N180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8"/>
      <c r="N181" s="22"/>
      <c r="O181" s="34"/>
      <c r="P181" s="14">
        <f>P180+C181+H180</f>
        <v>253469.00319523423</v>
      </c>
      <c r="Q181" s="25">
        <f>(P181-(B108+SUM(H108:H180)))/(B108+SUM(H108:H180))</f>
        <v>4.8916031040457355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45725</v>
      </c>
      <c r="B183" s="17">
        <f>D181+H181-N181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7"/>
      <c r="N183" s="20"/>
      <c r="O183" s="18"/>
      <c r="P183" s="14">
        <f>P181+C183+H181</f>
        <v>261073.07329109125</v>
      </c>
      <c r="Q183" s="25">
        <f>(P183-(B108+SUM(H108:H181)))/(B108+SUM(H108:H181))</f>
        <v>5.0683511971671074</v>
      </c>
      <c r="R183" s="25">
        <f>D183/B183-1</f>
        <v>3.0000000000000027E-2</v>
      </c>
    </row>
    <row r="184" spans="1:18">
      <c r="A184" s="1">
        <f>A183+7</f>
        <v>45732</v>
      </c>
      <c r="B184" s="17">
        <f>D183+H183-N183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268905.265489824</v>
      </c>
      <c r="Q184" s="25">
        <f>(P184-(B108+SUM(H108:H183)))/(B108+SUM(H108:H183))</f>
        <v>5.2504017330821213</v>
      </c>
      <c r="R184" s="25">
        <f t="shared" ref="R184:R186" si="110">D184/B184-1</f>
        <v>3.0000000000000027E-2</v>
      </c>
    </row>
    <row r="185" spans="1:18">
      <c r="A185" s="1">
        <f>A184+7</f>
        <v>45739</v>
      </c>
      <c r="B185" s="17">
        <f>D184+H184-N184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7"/>
      <c r="N185" s="20"/>
      <c r="O185" s="18"/>
      <c r="P185" s="14">
        <f>P184+C185+H184</f>
        <v>276972.42345451872</v>
      </c>
      <c r="Q185" s="25">
        <f>(P185-(B108+SUM(H108:H184)))/(B108+SUM(H108:H184))</f>
        <v>5.4379137850745849</v>
      </c>
      <c r="R185" s="25">
        <f t="shared" si="110"/>
        <v>3.0000000000000027E-2</v>
      </c>
    </row>
    <row r="186" spans="1:18" ht="15" thickBot="1">
      <c r="A186" s="5">
        <f>A185+7</f>
        <v>45746</v>
      </c>
      <c r="B186" s="17">
        <f>D185+H185-N185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8"/>
      <c r="N186" s="20"/>
      <c r="O186" s="18"/>
      <c r="P186" s="14">
        <f>P185+C186+H185</f>
        <v>285281.59615815431</v>
      </c>
      <c r="Q186" s="25">
        <f>(P186-(B108+SUM(H108:H185)))/(B108+SUM(H108:H185))</f>
        <v>5.6310511986268228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45753</v>
      </c>
      <c r="B188" s="17">
        <f>D186+H186-N186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7"/>
      <c r="N188" s="20"/>
      <c r="O188" s="18"/>
      <c r="P188" s="14">
        <f>P186+C188+H186</f>
        <v>293840.04404289892</v>
      </c>
      <c r="Q188" s="25">
        <f>(P188-(B108+SUM(H108:H186)))/(B108+SUM(H108:H186))</f>
        <v>5.8299827345856272</v>
      </c>
      <c r="R188" s="25">
        <f>D188/B188-1</f>
        <v>3.0000000000000027E-2</v>
      </c>
    </row>
    <row r="189" spans="1:18">
      <c r="A189" s="1">
        <f>A188+7</f>
        <v>45760</v>
      </c>
      <c r="B189" s="17">
        <f>D188+H188-N188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302655.24536418589</v>
      </c>
      <c r="Q189" s="25">
        <f>(P189-(B108+SUM(H108:H188)))/(B108+SUM(H108:H188))</f>
        <v>6.0348822166231963</v>
      </c>
      <c r="R189" s="25">
        <f t="shared" ref="R189:R191" si="113">D189/B189-1</f>
        <v>3.0000000000000027E-2</v>
      </c>
    </row>
    <row r="190" spans="1:18">
      <c r="A190" s="1">
        <f>A189+7</f>
        <v>45767</v>
      </c>
      <c r="B190" s="17">
        <f>D189+H189-N189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7"/>
      <c r="N190" s="20"/>
      <c r="O190" s="18"/>
      <c r="P190" s="14">
        <f>P189+C190+H189</f>
        <v>311734.90272511146</v>
      </c>
      <c r="Q190" s="25">
        <f>(P190-(B108+SUM(H108:H189)))/(B108+SUM(H108:H189))</f>
        <v>6.2459286831218925</v>
      </c>
      <c r="R190" s="25">
        <f t="shared" si="113"/>
        <v>3.0000000000000027E-2</v>
      </c>
    </row>
    <row r="191" spans="1:18" ht="15" thickBot="1">
      <c r="A191" s="5">
        <f>A190+7</f>
        <v>45774</v>
      </c>
      <c r="B191" s="17">
        <f>D190+H190-N190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8"/>
      <c r="N191" s="20"/>
      <c r="O191" s="18"/>
      <c r="P191" s="14">
        <f>P190+C191+H190</f>
        <v>321086.94980686478</v>
      </c>
      <c r="Q191" s="25">
        <f>(P191-(B108+SUM(H108:H190)))/(B108+SUM(H108:H190))</f>
        <v>6.4633065436155492</v>
      </c>
      <c r="R191" s="25">
        <f t="shared" si="113"/>
        <v>3.0000000000000027E-2</v>
      </c>
    </row>
    <row r="192" spans="1:18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60"/>
      <c r="R192" s="60"/>
    </row>
    <row r="193" spans="1:18">
      <c r="A193" s="1">
        <f>A191+7</f>
        <v>45781</v>
      </c>
      <c r="B193" s="17">
        <f>D191+H191-N191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7"/>
      <c r="N193" s="20">
        <f>IF(D193&gt;B193,D193*0.013,0)</f>
        <v>4299.3542579139194</v>
      </c>
      <c r="O193" s="18"/>
      <c r="P193" s="14">
        <f>P191+C193+H191</f>
        <v>330719.55830107071</v>
      </c>
      <c r="Q193" s="25">
        <f>(P193-(B108+SUM(H108:H191)))/(B108+SUM(H108:H191))</f>
        <v>6.687205739924015</v>
      </c>
      <c r="R193" s="25">
        <f>D193/B193-1</f>
        <v>3.0000000000000027E-2</v>
      </c>
    </row>
    <row r="194" spans="1:18">
      <c r="A194" s="1">
        <f>A193+7</f>
        <v>45788</v>
      </c>
      <c r="B194" s="17">
        <f>D193+H193-N193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7"/>
      <c r="N194" s="20">
        <f>IF(D194&gt;B194,D194*0.013,0)</f>
        <v>4370.766532137869</v>
      </c>
      <c r="O194" s="18"/>
      <c r="P194" s="14">
        <f>P193+C194+H193</f>
        <v>340512.16442236543</v>
      </c>
      <c r="Q194" s="25">
        <f>(P194-(B108+SUM(H108:H193)))/(B108+SUM(H108:H193))</f>
        <v>6.9148239018831656</v>
      </c>
      <c r="R194" s="25">
        <f t="shared" ref="R194:R196" si="116">D194/B194-1</f>
        <v>3.0000000000000027E-2</v>
      </c>
    </row>
    <row r="195" spans="1:18">
      <c r="A195" s="1">
        <f>A194+7</f>
        <v>45795</v>
      </c>
      <c r="B195" s="17">
        <f>D194+H194-N194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7"/>
      <c r="N195" s="20">
        <f>IF(D195&gt;B195,D195*0.013,0)</f>
        <v>4443.364964236679</v>
      </c>
      <c r="O195" s="18"/>
      <c r="P195" s="14">
        <f>P194+C195+H194</f>
        <v>350467.42573133484</v>
      </c>
      <c r="Q195" s="25">
        <f>(P195-(B108+SUM(H108:H194)))/(B108+SUM(H108:H194))</f>
        <v>7.1462228015124571</v>
      </c>
      <c r="R195" s="25">
        <f t="shared" si="116"/>
        <v>3.0000000000000027E-2</v>
      </c>
    </row>
    <row r="196" spans="1:18" ht="15" thickBot="1">
      <c r="A196" s="5">
        <f>A195+7</f>
        <v>45802</v>
      </c>
      <c r="B196" s="17">
        <f>D195+H195-N195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8"/>
      <c r="N196" s="20">
        <f>IF(D196&gt;B196,D196*0.013,0)</f>
        <v>4517.1692562926501</v>
      </c>
      <c r="O196" s="18">
        <f>O191+SUM(N193:N196)</f>
        <v>17630.655010581118</v>
      </c>
      <c r="P196" s="14">
        <f>P195+C196+H195</f>
        <v>360588.04393064621</v>
      </c>
      <c r="Q196" s="25">
        <f>(P196-(B108+SUM(H108:H195)))/(B108+SUM(H108:H195))</f>
        <v>7.3814652368645906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45809</v>
      </c>
      <c r="B198" s="17">
        <f>D196+H196-N196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7"/>
      <c r="N198" s="20">
        <f>IF(D198&gt;B198,D198*0.013,0)</f>
        <v>4592.1994376396715</v>
      </c>
      <c r="O198" s="18"/>
      <c r="P198" s="14">
        <f>P196+C198+H196</f>
        <v>370876.76559824817</v>
      </c>
      <c r="Q198" s="25">
        <f>(P198-(B108+SUM(H108:H196)))/(B108+SUM(H108:H196))</f>
        <v>7.6206150490679239</v>
      </c>
      <c r="R198" s="25">
        <f>D198/B198-1</f>
        <v>3.0000000000000027E-2</v>
      </c>
    </row>
    <row r="199" spans="1:18">
      <c r="A199" s="1">
        <f>A198+7</f>
        <v>45816</v>
      </c>
      <c r="B199" s="17">
        <f>D198+H198-N198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7"/>
      <c r="N199" s="20">
        <f>IF(D199&gt;B199,D199*0.013,0)</f>
        <v>4668.4758702988665</v>
      </c>
      <c r="O199" s="18"/>
      <c r="P199" s="14">
        <f>P198+C199+H198</f>
        <v>381336.38293274899</v>
      </c>
      <c r="Q199" s="25">
        <f>(P199-(B108+SUM(H108:H198)))/(B108+SUM(H108:H198))</f>
        <v>7.8637371396519544</v>
      </c>
      <c r="R199" s="25">
        <f t="shared" ref="R199:R201" si="119">D199/B199-1</f>
        <v>3.0000000000000027E-2</v>
      </c>
    </row>
    <row r="200" spans="1:18">
      <c r="A200" s="1">
        <f>A199+7</f>
        <v>45823</v>
      </c>
      <c r="B200" s="17">
        <f>D199+H199-N199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7"/>
      <c r="N200" s="20">
        <f>IF(D200&gt;B200,D200*0.013,0)</f>
        <v>4746.0192545045311</v>
      </c>
      <c r="O200" s="18"/>
      <c r="P200" s="14">
        <f>P199+C200+H199</f>
        <v>391969.73451117589</v>
      </c>
      <c r="Q200" s="25">
        <f>(P200-(B108+SUM(H108:H199)))/(B108+SUM(H108:H199))</f>
        <v>8.1108974881605853</v>
      </c>
      <c r="R200" s="25">
        <f t="shared" si="119"/>
        <v>3.0000000000000027E-2</v>
      </c>
    </row>
    <row r="201" spans="1:18" ht="15" thickBot="1">
      <c r="A201" s="5">
        <f>A200+7</f>
        <v>45830</v>
      </c>
      <c r="B201" s="17">
        <f>D200+H200-N200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8"/>
      <c r="N201" s="20">
        <f>IF(D201&gt;B201,D201*0.013,0)</f>
        <v>4824.8506343218505</v>
      </c>
      <c r="O201" s="18">
        <f>O196+SUM(N198:N201)</f>
        <v>36462.200207346039</v>
      </c>
      <c r="P201" s="14">
        <f>P200+C201+H200</f>
        <v>402779.70605932042</v>
      </c>
      <c r="Q201" s="25">
        <f>(P201-(B108+SUM(H108:H200)))/(B108+SUM(H108:H200))</f>
        <v>8.3621631700579453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45837</v>
      </c>
      <c r="B203" s="17">
        <f>D201+H201-N201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7"/>
      <c r="N203" s="20">
        <f>IF(D203&gt;B203,D203*0.013,0)</f>
        <v>4904.9914033579362</v>
      </c>
      <c r="O203" s="18"/>
      <c r="P203" s="14">
        <f>P201+C203+H201</f>
        <v>413769.23123487964</v>
      </c>
      <c r="Q203" s="25">
        <f>(P203-(B108+SUM(H108:H201)))/(B108+SUM(H108:H201))</f>
        <v>8.6176023749316197</v>
      </c>
      <c r="R203" s="25">
        <f>D203/B203-1</f>
        <v>3.0000000000000027E-2</v>
      </c>
    </row>
    <row r="204" spans="1:18">
      <c r="A204" s="1">
        <f>A203+7</f>
        <v>45844</v>
      </c>
      <c r="B204" s="17">
        <f>D203+H203-N203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7"/>
      <c r="N204" s="20">
        <f>IF(D204&gt;B204,D204*0.013,0)</f>
        <v>4986.4633105677121</v>
      </c>
      <c r="O204" s="18"/>
      <c r="P204" s="14">
        <f>P203+C204+H203</f>
        <v>424941.29242360493</v>
      </c>
      <c r="Q204" s="25">
        <f>(P204-(B108+SUM(H108:H203)))/(B108+SUM(H108:H203))</f>
        <v>8.8772844249982459</v>
      </c>
      <c r="R204" s="25">
        <f t="shared" ref="R204:R206" si="122">D204/B204-1</f>
        <v>3.0000000000000027E-2</v>
      </c>
    </row>
    <row r="205" spans="1:18">
      <c r="A205" s="1">
        <f>A204+7</f>
        <v>45851</v>
      </c>
      <c r="B205" s="17">
        <f>D204+H204-N204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7"/>
      <c r="N205" s="20">
        <f>IF(D205&gt;B205,D205*0.013,0)</f>
        <v>5069.2884661562412</v>
      </c>
      <c r="O205" s="18"/>
      <c r="P205" s="14">
        <f>P204+C205+H204</f>
        <v>436298.92154867493</v>
      </c>
      <c r="Q205" s="25">
        <f>(P205-(B108+SUM(H108:H204)))/(B108+SUM(H108:H204))</f>
        <v>9.1412797939164783</v>
      </c>
      <c r="R205" s="25">
        <f t="shared" si="122"/>
        <v>3.0000000000000027E-2</v>
      </c>
    </row>
    <row r="206" spans="1:18" ht="15" thickBot="1">
      <c r="A206" s="5">
        <f>A205+7</f>
        <v>45858</v>
      </c>
      <c r="B206" s="17">
        <f>D205+H205-N205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8"/>
      <c r="N206" s="20">
        <f>IF(D206&gt;B206,D206*0.013,0)</f>
        <v>5153.4893475790968</v>
      </c>
      <c r="O206" s="18">
        <f>O201+SUM(N203:N206)</f>
        <v>56576.432735007023</v>
      </c>
      <c r="P206" s="14">
        <f>P205+C206+H205</f>
        <v>447845.20089351234</v>
      </c>
      <c r="Q206" s="25">
        <f>(P206-(B108+SUM(H108:H205)))/(B108+SUM(H108:H205))</f>
        <v>9.4096601259124437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45865</v>
      </c>
      <c r="B208" s="17">
        <f>D206+H206-N206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19"/>
      <c r="N208" s="20">
        <f>IF(D208&gt;B208,D208*0.013,0)</f>
        <v>5239.0888056423855</v>
      </c>
      <c r="O208" s="18"/>
      <c r="P208" s="14">
        <f>P206+C208+H206</f>
        <v>459583.26393826748</v>
      </c>
      <c r="Q208" s="25">
        <f>(P208-(B108+SUM(H108:H206)))/(B108+SUM(H108:H206))</f>
        <v>9.6824982552228622</v>
      </c>
      <c r="R208" s="25">
        <f>D208/B208-1</f>
        <v>3.0000000000000027E-2</v>
      </c>
    </row>
    <row r="209" spans="1:18">
      <c r="A209" s="1">
        <f>A208+7</f>
        <v>45872</v>
      </c>
      <c r="B209" s="17">
        <f>D208+H208-N208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19"/>
      <c r="N209" s="20">
        <f>IF(D209&gt;B209,D209*0.013,0)</f>
        <v>5326.110070704106</v>
      </c>
      <c r="O209" s="18"/>
      <c r="P209" s="14">
        <f>P208+C209+H208</f>
        <v>471516.29621019604</v>
      </c>
      <c r="Q209" s="25">
        <f>(P209-(B108+SUM(H108:H208)))/(B108+SUM(H108:H208))</f>
        <v>9.9598682258611255</v>
      </c>
      <c r="R209" s="25">
        <f t="shared" ref="R209:R211" si="125">D209/B209-1</f>
        <v>3.0000000000000027E-2</v>
      </c>
    </row>
    <row r="210" spans="1:18">
      <c r="A210" s="1">
        <f>A209+7</f>
        <v>45879</v>
      </c>
      <c r="B210" s="17">
        <f>D209+H209-N209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19"/>
      <c r="N210" s="20">
        <f>IF(D210&gt;B210,D210*0.013,0)</f>
        <v>5414.5767589785009</v>
      </c>
      <c r="O210" s="18"/>
      <c r="P210" s="14">
        <f>P209+C210+H209</f>
        <v>483647.53614816134</v>
      </c>
      <c r="Q210" s="25">
        <f>(P210-(B108+SUM(H108:H209)))/(B108+SUM(H108:H209))</f>
        <v>10.241845311711693</v>
      </c>
      <c r="R210" s="25">
        <f t="shared" si="125"/>
        <v>3.0000000000000027E-2</v>
      </c>
    </row>
    <row r="211" spans="1:18" ht="15" thickBot="1">
      <c r="A211" s="1">
        <f>A210+7</f>
        <v>45886</v>
      </c>
      <c r="B211" s="17">
        <f>D210+H210-N210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23"/>
      <c r="N211" s="20">
        <f>IF(D211&gt;B211,D211*0.013,0)</f>
        <v>5504.5128789451337</v>
      </c>
      <c r="O211" s="18">
        <f>O206+SUM(N208:N211)</f>
        <v>78060.72124927715</v>
      </c>
      <c r="P211" s="14">
        <f>P210+C211+H210</f>
        <v>495980.2759814962</v>
      </c>
      <c r="Q211" s="25">
        <f>(P211-(B108+SUM(H108:H210)))/(B108+SUM(H108:H210))</f>
        <v>10.528506036958236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45893</v>
      </c>
      <c r="B213" s="17">
        <f>D211+H211-N211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7"/>
      <c r="N213" s="20">
        <f>IF(D213&gt;B213,D213*0.013,0)</f>
        <v>5595.9428378644125</v>
      </c>
      <c r="O213" s="18"/>
      <c r="P213" s="14">
        <f>P211+C213+H211</f>
        <v>508517.8626234628</v>
      </c>
      <c r="Q213" s="25">
        <f>(P213-(B108+SUM(H108:H211)))/(B108+SUM(H108:H211))</f>
        <v>10.819928196851125</v>
      </c>
      <c r="R213" s="25">
        <f>D213/B213-1</f>
        <v>3.0000000000000027E-2</v>
      </c>
    </row>
    <row r="214" spans="1:18">
      <c r="A214" s="1">
        <f>A213+7</f>
        <v>45900</v>
      </c>
      <c r="B214" s="17">
        <f>D213+H213-N213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7"/>
      <c r="N214" s="20">
        <f>IF(D214&gt;B214,D214*0.013,0)</f>
        <v>5688.8914484013412</v>
      </c>
      <c r="O214" s="18"/>
      <c r="P214" s="14">
        <f>P213+C214+H213</f>
        <v>521263.69857955247</v>
      </c>
      <c r="Q214" s="25">
        <f>(P214-(B108+SUM(H108:H213)))/(B108+SUM(H108:H213))</f>
        <v>11.116190878819834</v>
      </c>
      <c r="R214" s="25">
        <f t="shared" ref="R214:R216" si="128">D214/B214-1</f>
        <v>3.0000000000000027E-2</v>
      </c>
    </row>
    <row r="215" spans="1:18">
      <c r="A215" s="1">
        <f>A214+7</f>
        <v>45907</v>
      </c>
      <c r="B215" s="17">
        <f>D214+H214-N214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7"/>
      <c r="N215" s="20">
        <f>IF(D215&gt;B215,D215*0.013,0)</f>
        <v>5783.3839353592875</v>
      </c>
      <c r="O215" s="18"/>
      <c r="P215" s="14">
        <f>P214+C215+H214</f>
        <v>534221.24287087272</v>
      </c>
      <c r="Q215" s="25">
        <f>(P215-(B108+SUM(H108:H214)))/(B108+SUM(H108:H214))</f>
        <v>11.417374483936042</v>
      </c>
      <c r="R215" s="25">
        <f t="shared" si="128"/>
        <v>3.0000000000000027E-2</v>
      </c>
    </row>
    <row r="216" spans="1:18" ht="15" thickBot="1">
      <c r="A216" s="5">
        <f>A215+7</f>
        <v>45914</v>
      </c>
      <c r="B216" s="17">
        <f>D215+H215-N215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8"/>
      <c r="N216" s="20">
        <f>IF(D216&gt;B216,D216*0.013,0)</f>
        <v>5879.4459425256055</v>
      </c>
      <c r="O216" s="18">
        <f>O211+SUM(N213:N216)</f>
        <v>101008.38541342779</v>
      </c>
      <c r="P216" s="14">
        <f>P215+C216+H215</f>
        <v>547394.01197287184</v>
      </c>
      <c r="Q216" s="25">
        <f>(P216-(B108+SUM(H108:H215)))/(B108+SUM(H108:H215))</f>
        <v>11.723560748733233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45921</v>
      </c>
      <c r="B218" s="17">
        <f>D216+H216-N216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7"/>
      <c r="N218" s="20">
        <f>IF(D218&gt;B218,D218*0.023,0)</f>
        <v>10574.875493193231</v>
      </c>
      <c r="O218" s="18"/>
      <c r="P218" s="14">
        <f>P216+C218+H216</f>
        <v>560785.58076965518</v>
      </c>
      <c r="Q218" s="25">
        <f>(P218-(B108+SUM(H108:H216)))/(B108+SUM(H108:H216))</f>
        <v>12.034832767388705</v>
      </c>
      <c r="R218" s="25">
        <f>D218/B218-1</f>
        <v>3.0000000000000027E-2</v>
      </c>
    </row>
    <row r="219" spans="1:18">
      <c r="A219" s="1">
        <f>A218+7</f>
        <v>45928</v>
      </c>
      <c r="B219" s="17">
        <f>D218+H218-N218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7"/>
      <c r="N219" s="20">
        <f>IF(D219&gt;B219,D219*0.023,0)</f>
        <v>10641.60295755528</v>
      </c>
      <c r="O219" s="18"/>
      <c r="P219" s="14">
        <f>P218+C219+H218</f>
        <v>574261.65036554623</v>
      </c>
      <c r="Q219" s="25">
        <f>(P219-(B108+SUM(H108:H218)))/(B108+SUM(H108:H218))</f>
        <v>12.348068912481892</v>
      </c>
      <c r="R219" s="25">
        <f t="shared" ref="R219:R221" si="131">D219/B219-1</f>
        <v>3.0000000000000027E-2</v>
      </c>
    </row>
    <row r="220" spans="1:18">
      <c r="A220" s="1">
        <f>A219+7</f>
        <v>45935</v>
      </c>
      <c r="B220" s="17">
        <f>D219+H219-N219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7"/>
      <c r="N220" s="20">
        <f>IF(D220&gt;B220,D220*0.023,0)</f>
        <v>10708.751472217455</v>
      </c>
      <c r="O220" s="18"/>
      <c r="P220" s="14">
        <f>P219+C220+H219</f>
        <v>587822.75396058732</v>
      </c>
      <c r="Q220" s="25">
        <f>(P220-(B108+SUM(H108:H219)))/(B108+SUM(H108:H219))</f>
        <v>12.663281577650617</v>
      </c>
      <c r="R220" s="25">
        <f t="shared" si="131"/>
        <v>3.0000000000000027E-2</v>
      </c>
    </row>
    <row r="221" spans="1:18" ht="15" thickBot="1">
      <c r="A221" s="5">
        <f>A220+7</f>
        <v>45942</v>
      </c>
      <c r="B221" s="17">
        <f>D220+H220-N220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8"/>
      <c r="N221" s="20">
        <f>IF(D221&gt;B221,D221*0.023,0)</f>
        <v>10776.323694007147</v>
      </c>
      <c r="O221" s="18">
        <f>O216+SUM(N218:N221)</f>
        <v>143709.93903040088</v>
      </c>
      <c r="P221" s="14">
        <f>P220+C221+H220</f>
        <v>601469.42811931309</v>
      </c>
      <c r="Q221" s="25">
        <f>(P221-(B108+SUM(H108:H220)))/(B108+SUM(H108:H220))</f>
        <v>12.980483234736557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45949</v>
      </c>
      <c r="B223" s="29">
        <f>D221+H221-N221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49"/>
      <c r="N223" s="31">
        <f>IF(D223&gt;B223,D223*0.023,0)</f>
        <v>10844.322296516333</v>
      </c>
      <c r="O223" s="32"/>
      <c r="P223" s="30">
        <f>P221+C223+H221</f>
        <v>615202.21279198048</v>
      </c>
      <c r="Q223" s="35">
        <f>(P223-(B108+SUM(H108:H221)))/(B108+SUM(H108:H221))</f>
        <v>13.299686434278708</v>
      </c>
      <c r="R223" s="25">
        <f>D223/B223-1</f>
        <v>3.0000000000000027E-2</v>
      </c>
    </row>
    <row r="224" spans="1:18">
      <c r="A224" s="1">
        <f>A223+7</f>
        <v>45956</v>
      </c>
      <c r="B224" s="17">
        <f>D223+H223-N223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7"/>
      <c r="N224" s="20">
        <f>IF(D224&gt;B224,D224*0.023,0)</f>
        <v>10912.749970207351</v>
      </c>
      <c r="O224" s="18"/>
      <c r="P224" s="14">
        <f>P223+C224+H223</f>
        <v>629021.65133593243</v>
      </c>
      <c r="Q224" s="25">
        <f>(P224-(B108+SUM(H108:H223)))/(B108+SUM(H108:H223))</f>
        <v>13.620903806009974</v>
      </c>
      <c r="R224" s="25">
        <f t="shared" ref="R224:R226" si="134">D224/B224-1</f>
        <v>3.0000000000000027E-2</v>
      </c>
    </row>
    <row r="225" spans="1:18">
      <c r="A225" s="1">
        <f>A224+7</f>
        <v>45963</v>
      </c>
      <c r="B225" s="17">
        <f>D224+H224-N224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7"/>
      <c r="N225" s="20">
        <f>IF(D225&gt;B225,D225*0.023,0)</f>
        <v>10981.609422519359</v>
      </c>
      <c r="O225" s="18"/>
      <c r="P225" s="14">
        <f>P224+C225+H224</f>
        <v>642928.29053709668</v>
      </c>
      <c r="Q225" s="25">
        <f>(P225-(B108+SUM(H108:H224)))/(B108+SUM(H108:H224))</f>
        <v>13.944148059356861</v>
      </c>
      <c r="R225" s="25">
        <f t="shared" si="134"/>
        <v>3.0000000000000027E-2</v>
      </c>
    </row>
    <row r="226" spans="1:18" ht="15" thickBot="1">
      <c r="A226" s="5">
        <f>A225+7</f>
        <v>45970</v>
      </c>
      <c r="B226" s="33">
        <f>D225+H225-N225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48"/>
      <c r="N226" s="22">
        <f>IF(D226&gt;B226,D226*0.023,0)</f>
        <v>11050.903377975459</v>
      </c>
      <c r="O226" s="34">
        <f>O221+SUM(N223:N226)</f>
        <v>187499.5240976194</v>
      </c>
      <c r="P226" s="36">
        <f>P225+C226+H225</f>
        <v>656922.68063162023</v>
      </c>
      <c r="Q226" s="37">
        <f>(P226-(B108+SUM(H108:H225)))/(B108+SUM(H108:H225))</f>
        <v>14.269431983942367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45977</v>
      </c>
      <c r="B228" s="17">
        <f>D226+H226-N226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7"/>
      <c r="N228" s="31">
        <f>IF(D228&gt;B228,D228*0.023,0)</f>
        <v>11120.634578290485</v>
      </c>
      <c r="O228" s="32"/>
      <c r="P228" s="14">
        <f>P226+C228+H226</f>
        <v>671005.37532764021</v>
      </c>
      <c r="Q228" s="25">
        <f>(P228-(B158+SUM(H158:H226)))/(B158+SUM(H158:H226))</f>
        <v>3.7812960623407865</v>
      </c>
      <c r="R228" s="25">
        <f>D228/B228-1</f>
        <v>3.0000000000000027E-2</v>
      </c>
    </row>
    <row r="229" spans="1:18">
      <c r="A229" s="1">
        <f>A228+7</f>
        <v>45984</v>
      </c>
      <c r="B229" s="17">
        <f>D228+H228-N228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7"/>
      <c r="N229" s="20">
        <f>IF(D229&gt;B229,D229*0.023,0)</f>
        <v>11190.805782479496</v>
      </c>
      <c r="O229" s="18"/>
      <c r="P229" s="14">
        <f>P228+C229+H228</f>
        <v>685176.93182719208</v>
      </c>
      <c r="Q229" s="25">
        <f>(P229-(B158+SUM(H158:H228)))/(B158+SUM(H158:H228))</f>
        <v>3.8822764863134887</v>
      </c>
      <c r="R229" s="25">
        <f t="shared" ref="R229:R231" si="137">D229/B229-1</f>
        <v>3.0000000000000027E-2</v>
      </c>
    </row>
    <row r="230" spans="1:18">
      <c r="A230" s="1">
        <f>A229+7</f>
        <v>45991</v>
      </c>
      <c r="B230" s="17">
        <f>D229+H229-N229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7"/>
      <c r="N230" s="20">
        <f>IF(D230&gt;B230,D230*0.023,0)</f>
        <v>11261.419766966941</v>
      </c>
      <c r="O230" s="18"/>
      <c r="P230" s="14">
        <f>P229+C230+H229</f>
        <v>699437.9108482562</v>
      </c>
      <c r="Q230" s="25">
        <f>(P230-(B158+SUM(H158:H229)))/(B158+SUM(H158:H229))</f>
        <v>3.9838940967614591</v>
      </c>
      <c r="R230" s="25">
        <f t="shared" si="137"/>
        <v>3.0000000000000027E-2</v>
      </c>
    </row>
    <row r="231" spans="1:18" ht="15" thickBot="1">
      <c r="A231" s="5">
        <f>A230+7</f>
        <v>45998</v>
      </c>
      <c r="B231" s="17">
        <f>D230+H230-N230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8"/>
      <c r="N231" s="22">
        <f>IF(D231&gt;B231,D231*0.023,0)</f>
        <v>11332.479325696504</v>
      </c>
      <c r="O231" s="34">
        <f>O226+SUM(N228:N231)</f>
        <v>232404.86355105281</v>
      </c>
      <c r="P231" s="14">
        <f>P230+C231+H230</f>
        <v>713788.87664694316</v>
      </c>
      <c r="Q231" s="25">
        <f>(P231-(B158+SUM(H158:H230)))/(B158+SUM(H158:H230))</f>
        <v>4.0861529143313557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46005</v>
      </c>
      <c r="B233" s="17">
        <f>D231+H231-N231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7"/>
      <c r="N233" s="20">
        <f>IF(D233&gt;B233,D233*0.013,0)</f>
        <v>6445.7319353539751</v>
      </c>
      <c r="O233" s="18"/>
      <c r="P233" s="14">
        <f>P231+C233+H231</f>
        <v>728230.39703981986</v>
      </c>
      <c r="Q233" s="25">
        <f>(P233-(B158+SUM(H158:H231)))/(B158+SUM(H158:H231))</f>
        <v>4.1890569850401187</v>
      </c>
      <c r="R233" s="25">
        <f>D233/B233-1</f>
        <v>3.0000000000000027E-2</v>
      </c>
    </row>
    <row r="234" spans="1:18">
      <c r="A234" s="1">
        <f>A233+7</f>
        <v>46012</v>
      </c>
      <c r="B234" s="17">
        <f>D233+H233-N233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7"/>
      <c r="N234" s="20">
        <f>IF(D234&gt;B234,D234*0.013,0)</f>
        <v>6552.7955428002051</v>
      </c>
      <c r="O234" s="18"/>
      <c r="P234" s="14">
        <f>P233+C234+H233</f>
        <v>742911.79108642228</v>
      </c>
      <c r="Q234" s="25">
        <f>(P234-(B158+SUM(H158:H233)))/(B158+SUM(H158:H233))</f>
        <v>4.2936702923633545</v>
      </c>
      <c r="R234" s="25">
        <f t="shared" ref="R234:R236" si="140">D234/B234-1</f>
        <v>3.0000000000000027E-2</v>
      </c>
    </row>
    <row r="235" spans="1:18">
      <c r="A235" s="1">
        <f>A234+7</f>
        <v>46019</v>
      </c>
      <c r="B235" s="17">
        <f>D234+H234-N234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7"/>
      <c r="N235" s="20">
        <f>IF(D235&gt;B235,D235*0.013,0)</f>
        <v>6661.6374767661164</v>
      </c>
      <c r="O235" s="18"/>
      <c r="P235" s="14">
        <f>P234+C235+H234</f>
        <v>757837.0430881388</v>
      </c>
      <c r="Q235" s="25">
        <f>(P235-(B158+SUM(H158:H234)))/(B158+SUM(H158:H234))</f>
        <v>4.40002122672123</v>
      </c>
      <c r="R235" s="25">
        <f t="shared" si="140"/>
        <v>3.0000000000000027E-2</v>
      </c>
    </row>
    <row r="236" spans="1:18" ht="15" thickBot="1">
      <c r="A236" s="5">
        <f>A235+7</f>
        <v>46026</v>
      </c>
      <c r="B236" s="17">
        <f>D235+H235-N235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8"/>
      <c r="N236" s="20">
        <f>IF(D236&gt;B236,D236*0.013,0)</f>
        <v>6772.2872752552021</v>
      </c>
      <c r="O236" s="18">
        <f>O231+SUM(N233:N236)</f>
        <v>258837.3157812283</v>
      </c>
      <c r="P236" s="14">
        <f>P235+C236+H235</f>
        <v>773010.20352560375</v>
      </c>
      <c r="Q236" s="25">
        <f>(P236-(B158+SUM(H158:H235)))/(B158+SUM(H158:H235))</f>
        <v>4.5081386500987888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46033</v>
      </c>
      <c r="B238" s="17">
        <f>D236+H236-N236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7"/>
      <c r="N238" s="20">
        <f>IF(D238&gt;B238,D238*0.013,0)</f>
        <v>6884.7749668971901</v>
      </c>
      <c r="O238" s="18"/>
      <c r="P238" s="14">
        <f>P236+C238+H236</f>
        <v>788435.39015793498</v>
      </c>
      <c r="Q238" s="25">
        <f>(P238-(B158+SUM(H158:H236)))/(B158+SUM(H158:H236))</f>
        <v>4.6180519038786487</v>
      </c>
      <c r="R238" s="25">
        <f>D238/B238-1</f>
        <v>2.9999999999999805E-2</v>
      </c>
    </row>
    <row r="239" spans="1:18">
      <c r="A239" s="1">
        <f>A238+7</f>
        <v>46040</v>
      </c>
      <c r="B239" s="17">
        <f>D238+H238-N238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7"/>
      <c r="N239" s="20">
        <f>IF(D239&gt;B239,D239*0.013,0)</f>
        <v>6999.1310790973521</v>
      </c>
      <c r="O239" s="18"/>
      <c r="P239" s="14">
        <f>P238+C239+H238</f>
        <v>804116.78914022923</v>
      </c>
      <c r="Q239" s="25">
        <f>(P239-(B158+SUM(H158:H238)))/(B158+SUM(H158:H238))</f>
        <v>4.7297908168037921</v>
      </c>
      <c r="R239" s="25">
        <f t="shared" ref="R239:R241" si="143">D239/B239-1</f>
        <v>3.0000000000000027E-2</v>
      </c>
    </row>
    <row r="240" spans="1:18">
      <c r="A240" s="1">
        <f>A239+7</f>
        <v>46047</v>
      </c>
      <c r="B240" s="17">
        <f>D239+H239-N239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7"/>
      <c r="N240" s="20">
        <f>IF(D240&gt;B240,D240*0.013,0)</f>
        <v>7115.3866463211589</v>
      </c>
      <c r="O240" s="18"/>
      <c r="P240" s="14">
        <f>P239+C240+H239</f>
        <v>820058.65615961945</v>
      </c>
      <c r="Q240" s="25">
        <f>(P240-(B158+SUM(H158:H239)))/(B158+SUM(H158:H239))</f>
        <v>4.8433857130726219</v>
      </c>
      <c r="R240" s="25">
        <f t="shared" si="143"/>
        <v>3.0000000000000027E-2</v>
      </c>
    </row>
    <row r="241" spans="1:18" ht="15" thickBot="1">
      <c r="A241" s="5">
        <f>A240+7</f>
        <v>46054</v>
      </c>
      <c r="B241" s="17">
        <f>D240+H240-N240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8"/>
      <c r="N241" s="20">
        <f>IF(D241&gt;B241,D241*0.013,0)</f>
        <v>7233.5732185165534</v>
      </c>
      <c r="O241" s="18">
        <f>O236+SUM(N238:N241)</f>
        <v>287070.18169206055</v>
      </c>
      <c r="P241" s="14">
        <f>P240+C241+H240</f>
        <v>836265.31759020174</v>
      </c>
      <c r="Q241" s="25">
        <f>(P241-(B158+SUM(H158:H240)))/(B158+SUM(H158:H240))</f>
        <v>4.9588674205684775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46061</v>
      </c>
      <c r="B243" s="17">
        <f>D241+H241-N241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7"/>
      <c r="N243" s="20">
        <f>IF(D243&gt;B243,D243*0.013,0)</f>
        <v>7353.722869676114</v>
      </c>
      <c r="O243" s="18"/>
      <c r="P243" s="14">
        <f>P241+C243+H241</f>
        <v>852741.17166714603</v>
      </c>
      <c r="Q243" s="25">
        <f>(P243-(B158+SUM(H158:H241)))/(B158+SUM(H158:H241))</f>
        <v>5.0762672792258394</v>
      </c>
      <c r="R243" s="25">
        <f>D243/B243-1</f>
        <v>3.0000000000000027E-2</v>
      </c>
    </row>
    <row r="244" spans="1:18">
      <c r="A244" s="1">
        <f>A243+7</f>
        <v>46068</v>
      </c>
      <c r="B244" s="17">
        <f>D243+H243-N243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7"/>
      <c r="N244" s="20">
        <f>IF(D244&gt;B244,D244*0.013,0)</f>
        <v>7475.868206541435</v>
      </c>
      <c r="O244" s="18"/>
      <c r="P244" s="14">
        <f>P243+C244+H243</f>
        <v>869490.68968030834</v>
      </c>
      <c r="Q244" s="25">
        <f>(P244-(B158+SUM(H158:H243)))/(B158+SUM(H158:H243))</f>
        <v>5.1956171495355008</v>
      </c>
      <c r="R244" s="25">
        <f t="shared" ref="R244:R246" si="146">D244/B244-1</f>
        <v>3.0000000000000027E-2</v>
      </c>
    </row>
    <row r="245" spans="1:18">
      <c r="A245" s="1">
        <f>A244+7</f>
        <v>46075</v>
      </c>
      <c r="B245" s="17">
        <f>D244+H244-N244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7"/>
      <c r="N245" s="20">
        <f>IF(D245&gt;B245,D245*0.013,0)</f>
        <v>7600.0423774520877</v>
      </c>
      <c r="O245" s="18"/>
      <c r="P245" s="14">
        <f>P244+C245+H244</f>
        <v>886518.4171876692</v>
      </c>
      <c r="Q245" s="25">
        <f>(P245-(B158+SUM(H158:H244)))/(B158+SUM(H158:H244))</f>
        <v>5.316949421191004</v>
      </c>
      <c r="R245" s="25">
        <f t="shared" si="146"/>
        <v>2.9999999999999805E-2</v>
      </c>
    </row>
    <row r="246" spans="1:18" ht="15" thickBot="1">
      <c r="A246" s="5">
        <f>A245+7</f>
        <v>46082</v>
      </c>
      <c r="B246" s="17">
        <f>D245+H245-N245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8"/>
      <c r="N246" s="20">
        <f>IF(D246&gt;B246,D246*0.013,0)</f>
        <v>7726.2790813415668</v>
      </c>
      <c r="O246" s="18">
        <f>O241+SUM(N243:N246)</f>
        <v>317226.09422707174</v>
      </c>
      <c r="P246" s="14">
        <f>P245+C246+H245</f>
        <v>903828.97524892737</v>
      </c>
      <c r="Q246" s="25">
        <f>(P246-(B158+SUM(H158:H245)))/(B158+SUM(H158:H245))</f>
        <v>5.4402970218787061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46089</v>
      </c>
      <c r="B248" s="17">
        <f>D246+H246-N246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7"/>
      <c r="N248" s="20">
        <f>IF(D248&gt;B248,D248*0.013,0)</f>
        <v>7854.6125768826496</v>
      </c>
      <c r="O248" s="18"/>
      <c r="P248" s="14">
        <f>P246+C248+H246</f>
        <v>921427.06167958304</v>
      </c>
      <c r="Q248" s="25">
        <f>(P248-(B158+SUM(H158:H246)))/(B158+SUM(H158:H246))</f>
        <v>5.56569342621383</v>
      </c>
      <c r="R248" s="25">
        <f>D248/B248-1</f>
        <v>3.0000000000000027E-2</v>
      </c>
    </row>
    <row r="249" spans="1:18">
      <c r="A249" s="1">
        <f>A248+7</f>
        <v>46096</v>
      </c>
      <c r="B249" s="17">
        <f>D248+H248-N248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7"/>
      <c r="N249" s="20">
        <f>IF(D249&gt;B249,D249*0.013,0)</f>
        <v>7985.0776917846697</v>
      </c>
      <c r="O249" s="18"/>
      <c r="P249" s="14">
        <f>P248+C249+H248</f>
        <v>939317.45232585189</v>
      </c>
      <c r="Q249" s="25">
        <f>(P249-(B158+SUM(H158:H248)))/(B158+SUM(H158:H248))</f>
        <v>5.693172664824961</v>
      </c>
      <c r="R249" s="25">
        <f t="shared" ref="R249:R251" si="149">D249/B249-1</f>
        <v>3.0000000000000027E-2</v>
      </c>
    </row>
    <row r="250" spans="1:18">
      <c r="A250" s="1">
        <f>A249+7</f>
        <v>46103</v>
      </c>
      <c r="B250" s="17">
        <f>D249+H249-N249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7"/>
      <c r="N250" s="20">
        <f>IF(D250&gt;B250,D250*0.013,0)</f>
        <v>8117.7098322452121</v>
      </c>
      <c r="O250" s="18"/>
      <c r="P250" s="14">
        <f>P249+C250+H249</f>
        <v>957505.00236075523</v>
      </c>
      <c r="Q250" s="25">
        <f>(P250-(B158+SUM(H158:H249)))/(B158+SUM(H158:H249))</f>
        <v>5.8227693335894228</v>
      </c>
      <c r="R250" s="25">
        <f t="shared" si="149"/>
        <v>3.0000000000000027E-2</v>
      </c>
    </row>
    <row r="251" spans="1:18" ht="15" thickBot="1">
      <c r="A251" s="5">
        <f>A250+7</f>
        <v>46110</v>
      </c>
      <c r="B251" s="17">
        <f>D250+H250-N250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8"/>
      <c r="N251" s="20">
        <f>IF(D251&gt;B251,D251*0.013,0)</f>
        <v>8252.5449925588036</v>
      </c>
      <c r="O251" s="18">
        <f>O246+SUM(N248:N251)</f>
        <v>349436.03932054306</v>
      </c>
      <c r="P251" s="14">
        <f>P250+C251+H250</f>
        <v>975994.64760173834</v>
      </c>
      <c r="Q251" s="25">
        <f>(P251-(B158+SUM(H158:H250)))/(B158+SUM(H158:H250))</f>
        <v>5.9545186030220618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46117</v>
      </c>
      <c r="B253" s="17">
        <f>D251+H251-N251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7"/>
      <c r="N253" s="20">
        <f>IF(D253&gt;B253,D253*0.013,0)</f>
        <v>8389.6197648852067</v>
      </c>
      <c r="O253" s="18"/>
      <c r="P253" s="14">
        <f>P251+C253+H251</f>
        <v>994791.40585017425</v>
      </c>
      <c r="Q253" s="25">
        <f>(P253-(B158+SUM(H158:H251)))/(B158+SUM(H158:H251))</f>
        <v>6.0884562278199779</v>
      </c>
      <c r="R253" s="25">
        <f>D253/B253-1</f>
        <v>3.0000000000000027E-2</v>
      </c>
    </row>
    <row r="254" spans="1:18">
      <c r="A254" s="1">
        <f>A253+7</f>
        <v>46124</v>
      </c>
      <c r="B254" s="17">
        <f>D253+H253-N253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7"/>
      <c r="N254" s="20">
        <f>IF(D254&gt;B254,D254*0.013,0)</f>
        <v>8528.9713491799503</v>
      </c>
      <c r="O254" s="18"/>
      <c r="P254" s="14">
        <f>P253+C254+H253</f>
        <v>1013900.3782531166</v>
      </c>
      <c r="Q254" s="25">
        <f>(P254-(B158+SUM(H158:H253)))/(B158+SUM(H158:H253))</f>
        <v>6.2246185565657877</v>
      </c>
      <c r="R254" s="25">
        <f t="shared" ref="R254:R256" si="152">D254/B254-1</f>
        <v>3.0000000000000027E-2</v>
      </c>
    </row>
    <row r="255" spans="1:18">
      <c r="A255" s="1">
        <f>A254+7</f>
        <v>46131</v>
      </c>
      <c r="B255" s="17">
        <f>D254+H254-N254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7"/>
      <c r="N255" s="20">
        <f>IF(D255&gt;B255,D255*0.013,0)</f>
        <v>8670.6375632898289</v>
      </c>
      <c r="O255" s="18"/>
      <c r="P255" s="14">
        <f>P254+C255+H254</f>
        <v>1033326.7506876718</v>
      </c>
      <c r="Q255" s="25">
        <f>(P255-(B158+SUM(H158:H254)))/(B158+SUM(H158:H254))</f>
        <v>6.3630425415920637</v>
      </c>
      <c r="R255" s="25">
        <f t="shared" si="152"/>
        <v>3.0000000000000027E-2</v>
      </c>
    </row>
    <row r="256" spans="1:18" ht="15" thickBot="1">
      <c r="A256" s="5">
        <f>A255+7</f>
        <v>46138</v>
      </c>
      <c r="B256" s="17">
        <f>D255+H255-N255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8"/>
      <c r="N256" s="20">
        <f>IF(D256&gt;B256,D256*0.013,0)</f>
        <v>8814.6568532160709</v>
      </c>
      <c r="O256" s="18">
        <f>O251+SUM(N253:N256)</f>
        <v>383839.9248511141</v>
      </c>
      <c r="P256" s="14">
        <f>P255+C256+H255</f>
        <v>1053075.7951683651</v>
      </c>
      <c r="Q256" s="25">
        <f>(P256-(B158+SUM(H158:H255)))/(B158+SUM(H158:H255))</f>
        <v>6.5037657490096281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46145</v>
      </c>
      <c r="B258" s="17">
        <f>D256+H256-N256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19"/>
      <c r="N258" s="20">
        <f>IF(D258&gt;B258,D258*0.013,0)</f>
        <v>8961.0683035479888</v>
      </c>
      <c r="O258" s="18"/>
      <c r="P258" s="14">
        <f>P256+C258+H256</f>
        <v>1073152.8712778827</v>
      </c>
      <c r="Q258" s="25">
        <f>(P258-(B158+SUM(H158:H256)))/(B158+SUM(H158:H256))</f>
        <v>6.6468263689023974</v>
      </c>
      <c r="R258" s="25">
        <f>D258/B258-1</f>
        <v>3.0000000000000027E-2</v>
      </c>
    </row>
    <row r="259" spans="1:18">
      <c r="A259" s="1">
        <f>A258+7</f>
        <v>46152</v>
      </c>
      <c r="B259" s="17">
        <f>D258+H258-N258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19"/>
      <c r="N259" s="20">
        <f>IF(D259&gt;B259,D259*0.013,0)</f>
        <v>9109.9116480699213</v>
      </c>
      <c r="O259" s="18"/>
      <c r="P259" s="14">
        <f>P258+C259+H258</f>
        <v>1093563.4276215793</v>
      </c>
      <c r="Q259" s="25">
        <f>(P259-(B158+SUM(H158:H258)))/(B158+SUM(H158:H258))</f>
        <v>6.7922632256915847</v>
      </c>
      <c r="R259" s="25">
        <f t="shared" ref="R259:R261" si="155">D259/B259-1</f>
        <v>3.0000000000000027E-2</v>
      </c>
    </row>
    <row r="260" spans="1:18">
      <c r="A260" s="1">
        <f>A259+7</f>
        <v>46159</v>
      </c>
      <c r="B260" s="17">
        <f>D259+H259-N259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19"/>
      <c r="N260" s="20">
        <f>IF(D260&gt;B260,D260*0.013,0)</f>
        <v>9261.2272805443608</v>
      </c>
      <c r="O260" s="18"/>
      <c r="P260" s="14">
        <f>P259+C260+H259</f>
        <v>1114313.0033061446</v>
      </c>
      <c r="Q260" s="25">
        <f>(P260-(B158+SUM(H158:H259)))/(B158+SUM(H158:H259))</f>
        <v>6.940115788672041</v>
      </c>
      <c r="R260" s="25">
        <f t="shared" si="155"/>
        <v>2.9999999999999805E-2</v>
      </c>
    </row>
    <row r="261" spans="1:18" ht="15" thickBot="1">
      <c r="A261" s="1">
        <f>A260+7</f>
        <v>46166</v>
      </c>
      <c r="B261" s="17">
        <f>D260+H260-N260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23"/>
      <c r="N261" s="20">
        <f>IF(D261&gt;B261,D261*0.013,0)</f>
        <v>9415.056265674204</v>
      </c>
      <c r="O261" s="18">
        <f>O256+SUM(N258:N261)</f>
        <v>420587.18834895059</v>
      </c>
      <c r="P261" s="14">
        <f>P260+C261+H260</f>
        <v>1135407.2294428307</v>
      </c>
      <c r="Q261" s="25">
        <f>(P261-(B158+SUM(H158:H260)))/(B158+SUM(H158:H260))</f>
        <v>7.090424182723603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46173</v>
      </c>
      <c r="B263" s="17">
        <f>D261+H261-N261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7"/>
      <c r="N263" s="20">
        <f>IF(D263&gt;B263,D263*0.013,0)</f>
        <v>9571.4403502470523</v>
      </c>
      <c r="O263" s="18"/>
      <c r="P263" s="14">
        <f>P261+C263+H261</f>
        <v>1156851.8306756471</v>
      </c>
      <c r="Q263" s="25">
        <f>(P263-(B158+SUM(H158:H261)))/(B158+SUM(H158:H261))</f>
        <v>7.2432291992003615</v>
      </c>
      <c r="R263" s="25">
        <f>D263/B263-1</f>
        <v>3.0000000000000027E-2</v>
      </c>
    </row>
    <row r="264" spans="1:18">
      <c r="A264" s="1">
        <f>A263+7</f>
        <v>46180</v>
      </c>
      <c r="B264" s="17">
        <f>D263+H263-N263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7"/>
      <c r="N264" s="20">
        <f>IF(D264&gt;B264,D264*0.013,0)</f>
        <v>9730.4219744646543</v>
      </c>
      <c r="O264" s="18"/>
      <c r="P264" s="14">
        <f>P263+C264+H263</f>
        <v>1178652.6267349406</v>
      </c>
      <c r="Q264" s="25">
        <f>(P264-(B158+SUM(H158:H263)))/(B158+SUM(H158:H263))</f>
        <v>7.3985723070007987</v>
      </c>
      <c r="R264" s="25">
        <f t="shared" ref="R264:R266" si="158">D264/B264-1</f>
        <v>3.0000000000000027E-2</v>
      </c>
    </row>
    <row r="265" spans="1:18">
      <c r="A265" s="1">
        <f>A264+7</f>
        <v>46187</v>
      </c>
      <c r="B265" s="17">
        <f>D264+H264-N264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7"/>
      <c r="N265" s="20">
        <f>IF(D265&gt;B265,D265*0.013,0)</f>
        <v>9892.0442834605128</v>
      </c>
      <c r="O265" s="18"/>
      <c r="P265" s="14">
        <f>P264+C265+H264</f>
        <v>1200815.5340167789</v>
      </c>
      <c r="Q265" s="25">
        <f>(P265-(B158+SUM(H158:H264)))/(B158+SUM(H158:H264))</f>
        <v>7.5564956638218002</v>
      </c>
      <c r="R265" s="25">
        <f t="shared" si="158"/>
        <v>3.0000000000000027E-2</v>
      </c>
    </row>
    <row r="266" spans="1:18" ht="15" thickBot="1">
      <c r="A266" s="5">
        <f>A265+7</f>
        <v>46194</v>
      </c>
      <c r="B266" s="17">
        <f>D265+H265-N265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8"/>
      <c r="N266" s="20">
        <f>IF(D266&gt;B266,D266*0.013,0)</f>
        <v>10056.351139008792</v>
      </c>
      <c r="O266" s="18">
        <f>O261+SUM(N263:N266)</f>
        <v>459837.44609613158</v>
      </c>
      <c r="P266" s="14">
        <f>P265+C266+H265</f>
        <v>1223346.5671885686</v>
      </c>
      <c r="Q266" s="25">
        <f>(P266-(B158+SUM(H158:H265)))/(B158+SUM(H158:H265))</f>
        <v>7.7170421275995995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239" priority="479" operator="greaterThan">
      <formula>0</formula>
    </cfRule>
    <cfRule type="cellIs" dxfId="238" priority="480" operator="lessThan">
      <formula>0</formula>
    </cfRule>
  </conditionalFormatting>
  <conditionalFormatting sqref="R12:R15 R19:R267 R17">
    <cfRule type="cellIs" dxfId="237" priority="375" operator="greaterThan">
      <formula>0</formula>
    </cfRule>
    <cfRule type="cellIs" dxfId="236" priority="376" operator="lessThan">
      <formula>0</formula>
    </cfRule>
  </conditionalFormatting>
  <conditionalFormatting sqref="R4">
    <cfRule type="cellIs" dxfId="235" priority="371" operator="greaterThan">
      <formula>0</formula>
    </cfRule>
    <cfRule type="cellIs" dxfId="234" priority="372" operator="lessThan">
      <formula>0</formula>
    </cfRule>
  </conditionalFormatting>
  <conditionalFormatting sqref="G3:G6">
    <cfRule type="cellIs" dxfId="233" priority="369" operator="lessThan">
      <formula>0</formula>
    </cfRule>
    <cfRule type="cellIs" dxfId="232" priority="370" operator="greaterThan">
      <formula>0</formula>
    </cfRule>
  </conditionalFormatting>
  <conditionalFormatting sqref="G8:G11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13:G15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19:G21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23:G26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28:G31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33:G36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38:G41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43:G46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48:G51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53:G56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58:G61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63:G66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68:G71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73:G76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78:G81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83:G86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88:G91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93:G96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98:G101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03:G106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08:G111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13:G116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18:G121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23:G126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28:G131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33:G136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38:G141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43:G146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48:G151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53:G156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58:G161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63:G166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68:G171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73:G176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78:G181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83:G186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188:G191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193:G196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198:G201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03:G206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08:G211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13:G216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18:G221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23:G226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28:G231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33:G236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38:G241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43:G246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48:G251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G253:G256">
    <cfRule type="cellIs" dxfId="133" priority="13" operator="lessThan">
      <formula>0</formula>
    </cfRule>
    <cfRule type="cellIs" dxfId="132" priority="14" operator="greaterThan">
      <formula>0</formula>
    </cfRule>
  </conditionalFormatting>
  <conditionalFormatting sqref="G258:G261">
    <cfRule type="cellIs" dxfId="131" priority="11" operator="lessThan">
      <formula>0</formula>
    </cfRule>
    <cfRule type="cellIs" dxfId="130" priority="12" operator="greaterThan">
      <formula>0</formula>
    </cfRule>
  </conditionalFormatting>
  <conditionalFormatting sqref="G263:G266">
    <cfRule type="cellIs" dxfId="129" priority="9" operator="lessThan">
      <formula>0</formula>
    </cfRule>
    <cfRule type="cellIs" dxfId="128" priority="10" operator="greaterThan">
      <formula>0</formula>
    </cfRule>
  </conditionalFormatting>
  <conditionalFormatting sqref="R18">
    <cfRule type="cellIs" dxfId="127" priority="7" operator="greaterThan">
      <formula>0</formula>
    </cfRule>
    <cfRule type="cellIs" dxfId="126" priority="8" operator="lessThan">
      <formula>0</formula>
    </cfRule>
  </conditionalFormatting>
  <conditionalFormatting sqref="G18">
    <cfRule type="cellIs" dxfId="125" priority="5" operator="lessThan">
      <formula>0</formula>
    </cfRule>
    <cfRule type="cellIs" dxfId="124" priority="6" operator="greaterThan">
      <formula>0</formula>
    </cfRule>
  </conditionalFormatting>
  <conditionalFormatting sqref="R16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G16">
    <cfRule type="cellIs" dxfId="121" priority="1" operator="lessThan">
      <formula>0</formula>
    </cfRule>
    <cfRule type="cellIs" dxfId="12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2022-06-06T17:34:22Z</dcterms:modified>
</cp:coreProperties>
</file>