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Telegram Desktop\"/>
    </mc:Choice>
  </mc:AlternateContent>
  <xr:revisionPtr revIDLastSave="0" documentId="13_ncr:1_{3AC68DE4-E67C-4EEF-838B-92A4CF54218B}" xr6:coauthVersionLast="45" xr6:coauthVersionMax="45" xr10:uidLastSave="{00000000-0000-0000-0000-000000000000}"/>
  <bookViews>
    <workbookView xWindow="-120" yWindow="-120" windowWidth="29040" windowHeight="15840" activeTab="1" xr2:uid="{0CA36ADC-1972-48F7-AAC5-16C62F0465D9}"/>
  </bookViews>
  <sheets>
    <sheet name="CHART" sheetId="1" r:id="rId1"/>
    <sheet name="TRADING COMPOUND SHEET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8" i="2" l="1"/>
  <c r="K8" i="2"/>
  <c r="D9" i="2" l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D34" i="2" s="1"/>
  <c r="D35" i="2" s="1"/>
  <c r="D36" i="2" s="1"/>
  <c r="D37" i="2" s="1"/>
  <c r="D38" i="2" s="1"/>
  <c r="D39" i="2" s="1"/>
  <c r="D40" i="2" s="1"/>
  <c r="D41" i="2" s="1"/>
  <c r="D42" i="2" s="1"/>
  <c r="D43" i="2" s="1"/>
  <c r="D44" i="2" s="1"/>
  <c r="D45" i="2" s="1"/>
  <c r="D46" i="2" s="1"/>
  <c r="D47" i="2" s="1"/>
  <c r="D48" i="2" s="1"/>
  <c r="D49" i="2" s="1"/>
  <c r="D50" i="2" s="1"/>
  <c r="D51" i="2" s="1"/>
  <c r="D52" i="2" s="1"/>
  <c r="D53" i="2" s="1"/>
  <c r="D54" i="2" s="1"/>
  <c r="D55" i="2" s="1"/>
  <c r="D56" i="2" s="1"/>
  <c r="D57" i="2" s="1"/>
  <c r="D58" i="2" s="1"/>
  <c r="D59" i="2" s="1"/>
  <c r="D60" i="2" s="1"/>
  <c r="D61" i="2" s="1"/>
  <c r="D62" i="2" s="1"/>
  <c r="D63" i="2" s="1"/>
  <c r="D64" i="2" s="1"/>
  <c r="D65" i="2" s="1"/>
  <c r="D66" i="2" s="1"/>
  <c r="D67" i="2" s="1"/>
  <c r="D68" i="2" s="1"/>
  <c r="D69" i="2" s="1"/>
  <c r="D70" i="2" s="1"/>
  <c r="D71" i="2" s="1"/>
  <c r="D72" i="2" s="1"/>
  <c r="D73" i="2" s="1"/>
  <c r="D74" i="2" s="1"/>
  <c r="D75" i="2" s="1"/>
  <c r="D76" i="2" s="1"/>
  <c r="D77" i="2" s="1"/>
  <c r="D78" i="2" s="1"/>
  <c r="D79" i="2" s="1"/>
  <c r="D80" i="2" s="1"/>
  <c r="D81" i="2" s="1"/>
  <c r="D82" i="2" s="1"/>
  <c r="D83" i="2" s="1"/>
  <c r="D84" i="2" s="1"/>
  <c r="D85" i="2" s="1"/>
  <c r="D86" i="2" s="1"/>
  <c r="D87" i="2" s="1"/>
  <c r="D88" i="2" s="1"/>
  <c r="D89" i="2" s="1"/>
  <c r="D90" i="2" s="1"/>
  <c r="D91" i="2" s="1"/>
  <c r="D92" i="2" s="1"/>
  <c r="D93" i="2" s="1"/>
  <c r="D94" i="2" s="1"/>
  <c r="D95" i="2" s="1"/>
  <c r="D96" i="2" s="1"/>
  <c r="D97" i="2" s="1"/>
  <c r="D98" i="2" s="1"/>
  <c r="D99" i="2" s="1"/>
  <c r="D100" i="2" s="1"/>
  <c r="D101" i="2" s="1"/>
  <c r="D102" i="2" s="1"/>
  <c r="D103" i="2" s="1"/>
  <c r="D104" i="2" s="1"/>
  <c r="D105" i="2" s="1"/>
  <c r="D106" i="2" s="1"/>
  <c r="D107" i="2" s="1"/>
  <c r="E8" i="2"/>
  <c r="H18" i="2" l="1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F5" i="1"/>
  <c r="K18" i="2" l="1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G6" i="2" l="1"/>
  <c r="I6" i="2" s="1"/>
  <c r="J6" i="2" l="1"/>
  <c r="H6" i="2"/>
  <c r="F8" i="2" l="1"/>
  <c r="G8" i="2" s="1"/>
  <c r="I8" i="2" l="1"/>
  <c r="J8" i="2"/>
  <c r="D5" i="1" l="1"/>
  <c r="E5" i="1" s="1"/>
  <c r="G5" i="1"/>
  <c r="H5" i="1" s="1"/>
  <c r="I5" i="1" s="1"/>
  <c r="J5" i="1" s="1"/>
  <c r="L8" i="2" l="1"/>
  <c r="C9" i="2" s="1"/>
  <c r="E9" i="2"/>
  <c r="F9" i="2"/>
  <c r="G9" i="2" s="1"/>
  <c r="H9" i="2" s="1"/>
  <c r="K9" i="2" s="1"/>
  <c r="C6" i="1"/>
  <c r="M8" i="2" l="1"/>
  <c r="J9" i="2"/>
  <c r="I9" i="2"/>
  <c r="D6" i="1"/>
  <c r="E6" i="1" s="1"/>
  <c r="F6" i="1"/>
  <c r="G6" i="1"/>
  <c r="H6" i="1" s="1"/>
  <c r="I6" i="1" s="1"/>
  <c r="J6" i="1" s="1"/>
  <c r="L9" i="2" l="1"/>
  <c r="C7" i="1"/>
  <c r="D7" i="1" s="1"/>
  <c r="E7" i="1" s="1"/>
  <c r="M9" i="2" l="1"/>
  <c r="E10" i="2"/>
  <c r="F10" i="2"/>
  <c r="G10" i="2" s="1"/>
  <c r="H10" i="2" s="1"/>
  <c r="K10" i="2" s="1"/>
  <c r="F7" i="1"/>
  <c r="G7" i="1"/>
  <c r="H7" i="1" s="1"/>
  <c r="I7" i="1" s="1"/>
  <c r="J7" i="1" s="1"/>
  <c r="I10" i="2" l="1"/>
  <c r="J10" i="2"/>
  <c r="C10" i="2"/>
  <c r="C8" i="1"/>
  <c r="L10" i="2" l="1"/>
  <c r="M10" i="2" s="1"/>
  <c r="F11" i="2"/>
  <c r="G11" i="2" s="1"/>
  <c r="H11" i="2" s="1"/>
  <c r="K11" i="2" s="1"/>
  <c r="F8" i="1"/>
  <c r="D8" i="1"/>
  <c r="E8" i="1" s="1"/>
  <c r="G8" i="1"/>
  <c r="H8" i="1" s="1"/>
  <c r="I8" i="1" s="1"/>
  <c r="J8" i="1" s="1"/>
  <c r="I11" i="2" l="1"/>
  <c r="J11" i="2"/>
  <c r="E11" i="2"/>
  <c r="C11" i="2"/>
  <c r="C9" i="1"/>
  <c r="E12" i="2" l="1"/>
  <c r="L11" i="2"/>
  <c r="F9" i="1"/>
  <c r="D9" i="1"/>
  <c r="E9" i="1" s="1"/>
  <c r="G9" i="1"/>
  <c r="H9" i="1" s="1"/>
  <c r="I9" i="1" s="1"/>
  <c r="J9" i="1" s="1"/>
  <c r="F12" i="2" l="1"/>
  <c r="G12" i="2" s="1"/>
  <c r="H12" i="2" s="1"/>
  <c r="K12" i="2" s="1"/>
  <c r="M11" i="2"/>
  <c r="C12" i="2"/>
  <c r="C10" i="1"/>
  <c r="F10" i="1" s="1"/>
  <c r="I12" i="2" l="1"/>
  <c r="J12" i="2"/>
  <c r="D10" i="1"/>
  <c r="E10" i="1" s="1"/>
  <c r="G10" i="1"/>
  <c r="H10" i="1" s="1"/>
  <c r="I10" i="1"/>
  <c r="J10" i="1" s="1"/>
  <c r="F13" i="2" l="1"/>
  <c r="G13" i="2" s="1"/>
  <c r="H13" i="2" s="1"/>
  <c r="K13" i="2" s="1"/>
  <c r="L12" i="2"/>
  <c r="M12" i="2" s="1"/>
  <c r="C11" i="1"/>
  <c r="E13" i="2" l="1"/>
  <c r="I13" i="2"/>
  <c r="J13" i="2"/>
  <c r="C13" i="2"/>
  <c r="G11" i="1"/>
  <c r="H11" i="1" s="1"/>
  <c r="I11" i="1"/>
  <c r="J11" i="1" s="1"/>
  <c r="D11" i="1"/>
  <c r="E11" i="1" s="1"/>
  <c r="F11" i="1"/>
  <c r="C12" i="1" s="1"/>
  <c r="E14" i="2" l="1"/>
  <c r="L13" i="2"/>
  <c r="M13" i="2" s="1"/>
  <c r="F14" i="2" l="1"/>
  <c r="G14" i="2" s="1"/>
  <c r="C14" i="2"/>
  <c r="J14" i="2" l="1"/>
  <c r="H14" i="2"/>
  <c r="K14" i="2" s="1"/>
  <c r="I14" i="2"/>
  <c r="L14" i="2" l="1"/>
  <c r="M14" i="2" l="1"/>
  <c r="C15" i="2"/>
  <c r="F15" i="2"/>
  <c r="G15" i="2" s="1"/>
  <c r="H15" i="2" s="1"/>
  <c r="K15" i="2" s="1"/>
  <c r="E15" i="2"/>
  <c r="I15" i="2" l="1"/>
  <c r="J15" i="2"/>
  <c r="L15" i="2" l="1"/>
  <c r="C16" i="2" l="1"/>
  <c r="M15" i="2"/>
  <c r="F16" i="2"/>
  <c r="G16" i="2" s="1"/>
  <c r="H16" i="2" s="1"/>
  <c r="K16" i="2" s="1"/>
  <c r="E16" i="2"/>
  <c r="I16" i="2" l="1"/>
  <c r="J16" i="2"/>
  <c r="L16" i="2" l="1"/>
  <c r="E17" i="2" l="1"/>
  <c r="F17" i="2"/>
  <c r="G17" i="2" s="1"/>
  <c r="H17" i="2" s="1"/>
  <c r="K17" i="2" s="1"/>
  <c r="C17" i="2"/>
  <c r="M16" i="2"/>
  <c r="I17" i="2" l="1"/>
  <c r="J17" i="2"/>
  <c r="L17" i="2" l="1"/>
  <c r="M17" i="2" s="1"/>
</calcChain>
</file>

<file path=xl/sharedStrings.xml><?xml version="1.0" encoding="utf-8"?>
<sst xmlns="http://schemas.openxmlformats.org/spreadsheetml/2006/main" count="28" uniqueCount="27">
  <si>
    <t>TRADING GROWTH PLAN</t>
  </si>
  <si>
    <t>START BALANCE</t>
  </si>
  <si>
    <t>LEVEL</t>
  </si>
  <si>
    <t>BALANCE START</t>
  </si>
  <si>
    <t>TOTAL SAVE PROFIT</t>
  </si>
  <si>
    <t>SAVE PROFIT</t>
  </si>
  <si>
    <t>IDR(RUPIAH)</t>
  </si>
  <si>
    <t>EQUITY TARGET</t>
  </si>
  <si>
    <t>TARGET GAIN PERCENTAGE</t>
  </si>
  <si>
    <t>FIXED LOTSIZE</t>
  </si>
  <si>
    <t>PIP TARGET</t>
  </si>
  <si>
    <t>TOTAL BALANCE</t>
  </si>
  <si>
    <t>TRADING COMPOUND SHEET PLAN</t>
  </si>
  <si>
    <t>SL/TP PIP</t>
  </si>
  <si>
    <t>RISK REWARD</t>
  </si>
  <si>
    <t>NO.TRADE</t>
  </si>
  <si>
    <t>BALANCE</t>
  </si>
  <si>
    <t>ALLOCATED</t>
  </si>
  <si>
    <t>LOT USED</t>
  </si>
  <si>
    <t>VALUE/PIPS</t>
  </si>
  <si>
    <t>RR 1:1</t>
  </si>
  <si>
    <t>RR 1:1.5</t>
  </si>
  <si>
    <t>PROFIT</t>
  </si>
  <si>
    <t>IDR/RUPIAH</t>
  </si>
  <si>
    <t>KEEP CALM AND REMEMBER YOUR GOAL</t>
  </si>
  <si>
    <t>RR 1:2</t>
  </si>
  <si>
    <t>RR 1:3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</si>
</sst>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Rp&quot;* #,##0_-;\-&quot;Rp&quot;* #,##0_-;_-&quot;Rp&quot;* &quot;-&quot;_-;_-@_-"/>
    <numFmt numFmtId="41" formatCode="_-* #,##0_-;\-* #,##0_-;_-* &quot;-&quot;_-;_-@_-"/>
    <numFmt numFmtId="43" formatCode="_-* #,##0.00_-;\-* #,##0.00_-;_-* &quot;-&quot;??_-;_-@_-"/>
    <numFmt numFmtId="164" formatCode="_-[$$-409]* #,##0.00_ ;_-[$$-409]* \-#,##0.00\ ;_-[$$-409]* &quot;-&quot;??_ ;_-@_ "/>
    <numFmt numFmtId="165" formatCode="_-[$$-409]* #,##0_ ;_-[$$-409]* \-#,##0\ ;_-[$$-409]* &quot;-&quot;??_ ;_-@_ "/>
    <numFmt numFmtId="166" formatCode="_-* #,##0.00_-;\-* #,##0.00_-;_-* &quot;-&quot;_-;_-@_-"/>
    <numFmt numFmtId="167" formatCode="_-[$Rp-3809]* #,##0_-;\-[$Rp-3809]* #,##0_-;_-[$Rp-3809]* &quot;-&quot;??_-;_-@_-"/>
    <numFmt numFmtId="168" formatCode="0.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7">
    <xf numFmtId="0" fontId="0" fillId="0" borderId="0" xfId="0"/>
    <xf numFmtId="0" fontId="3" fillId="0" borderId="0" xfId="0" applyFont="1" applyAlignment="1">
      <alignment horizontal="right" vertical="center"/>
    </xf>
    <xf numFmtId="164" fontId="0" fillId="0" borderId="0" xfId="1" applyNumberFormat="1" applyFont="1" applyAlignment="1">
      <alignment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center"/>
    </xf>
    <xf numFmtId="164" fontId="0" fillId="0" borderId="0" xfId="0" applyNumberFormat="1"/>
    <xf numFmtId="0" fontId="3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right" vertical="center"/>
    </xf>
    <xf numFmtId="164" fontId="3" fillId="3" borderId="1" xfId="0" applyNumberFormat="1" applyFont="1" applyFill="1" applyBorder="1" applyAlignment="1">
      <alignment horizontal="right" vertical="center"/>
    </xf>
    <xf numFmtId="9" fontId="0" fillId="0" borderId="0" xfId="0" applyNumberFormat="1" applyAlignment="1">
      <alignment vertical="top"/>
    </xf>
    <xf numFmtId="164" fontId="2" fillId="4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right" vertical="top"/>
    </xf>
    <xf numFmtId="2" fontId="2" fillId="4" borderId="1" xfId="0" applyNumberFormat="1" applyFont="1" applyFill="1" applyBorder="1" applyAlignment="1">
      <alignment horizontal="right" vertical="center"/>
    </xf>
    <xf numFmtId="2" fontId="0" fillId="0" borderId="0" xfId="0" applyNumberFormat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42" fontId="0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2" fillId="4" borderId="1" xfId="0" applyNumberFormat="1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/>
    </xf>
    <xf numFmtId="165" fontId="0" fillId="0" borderId="0" xfId="3" applyNumberFormat="1" applyFont="1"/>
    <xf numFmtId="0" fontId="6" fillId="0" borderId="0" xfId="0" applyFont="1" applyAlignment="1">
      <alignment horizontal="center"/>
    </xf>
    <xf numFmtId="1" fontId="3" fillId="0" borderId="1" xfId="0" applyNumberFormat="1" applyFont="1" applyBorder="1" applyAlignment="1">
      <alignment horizontal="center" vertical="top"/>
    </xf>
    <xf numFmtId="166" fontId="0" fillId="0" borderId="0" xfId="3" applyNumberFormat="1" applyFont="1" applyAlignment="1"/>
    <xf numFmtId="167" fontId="0" fillId="0" borderId="0" xfId="0" applyNumberFormat="1"/>
    <xf numFmtId="168" fontId="3" fillId="0" borderId="1" xfId="0" applyNumberFormat="1" applyFont="1" applyBorder="1" applyAlignment="1">
      <alignment horizontal="center" vertical="top"/>
    </xf>
    <xf numFmtId="1" fontId="0" fillId="0" borderId="0" xfId="0" applyNumberFormat="1" applyAlignment="1">
      <alignment horizontal="center"/>
    </xf>
    <xf numFmtId="0" fontId="3" fillId="5" borderId="4" xfId="0" applyFont="1" applyFill="1" applyBorder="1" applyAlignment="1">
      <alignment vertical="center"/>
    </xf>
    <xf numFmtId="0" fontId="3" fillId="5" borderId="5" xfId="0" applyFont="1" applyFill="1" applyBorder="1" applyAlignment="1">
      <alignment vertical="center"/>
    </xf>
    <xf numFmtId="164" fontId="3" fillId="5" borderId="6" xfId="0" applyNumberFormat="1" applyFont="1" applyFill="1" applyBorder="1" applyAlignment="1">
      <alignment vertical="center"/>
    </xf>
    <xf numFmtId="166" fontId="7" fillId="5" borderId="6" xfId="3" applyNumberFormat="1" applyFont="1" applyFill="1" applyBorder="1" applyAlignment="1">
      <alignment vertical="center"/>
    </xf>
    <xf numFmtId="164" fontId="7" fillId="5" borderId="6" xfId="0" applyNumberFormat="1" applyFont="1" applyFill="1" applyBorder="1" applyAlignment="1">
      <alignment horizontal="right" vertical="center"/>
    </xf>
    <xf numFmtId="164" fontId="7" fillId="5" borderId="7" xfId="0" applyNumberFormat="1" applyFont="1" applyFill="1" applyBorder="1" applyAlignment="1">
      <alignment horizontal="right" vertical="center"/>
    </xf>
    <xf numFmtId="165" fontId="3" fillId="0" borderId="0" xfId="3" applyNumberFormat="1" applyFont="1"/>
    <xf numFmtId="0" fontId="3" fillId="0" borderId="0" xfId="0" applyFont="1"/>
    <xf numFmtId="164" fontId="8" fillId="0" borderId="9" xfId="0" applyNumberFormat="1" applyFont="1" applyBorder="1" applyAlignment="1">
      <alignment vertical="center"/>
    </xf>
    <xf numFmtId="166" fontId="8" fillId="0" borderId="9" xfId="3" applyNumberFormat="1" applyFont="1" applyFill="1" applyBorder="1" applyAlignment="1">
      <alignment vertical="center"/>
    </xf>
    <xf numFmtId="165" fontId="0" fillId="0" borderId="0" xfId="3" applyNumberFormat="1" applyFont="1" applyFill="1" applyAlignment="1">
      <alignment vertical="center"/>
    </xf>
    <xf numFmtId="9" fontId="0" fillId="0" borderId="0" xfId="4" applyFont="1" applyFill="1" applyAlignment="1">
      <alignment vertical="center"/>
    </xf>
    <xf numFmtId="0" fontId="0" fillId="0" borderId="0" xfId="0" applyAlignment="1">
      <alignment vertical="center"/>
    </xf>
    <xf numFmtId="166" fontId="8" fillId="0" borderId="1" xfId="3" applyNumberFormat="1" applyFont="1" applyFill="1" applyBorder="1" applyAlignment="1">
      <alignment vertical="center"/>
    </xf>
    <xf numFmtId="164" fontId="0" fillId="0" borderId="0" xfId="2" applyNumberFormat="1" applyFont="1" applyFill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11" xfId="0" applyBorder="1" applyAlignment="1">
      <alignment vertical="center"/>
    </xf>
    <xf numFmtId="164" fontId="0" fillId="0" borderId="1" xfId="0" applyNumberFormat="1" applyBorder="1" applyAlignment="1">
      <alignment vertical="center"/>
    </xf>
    <xf numFmtId="166" fontId="9" fillId="0" borderId="1" xfId="3" applyNumberFormat="1" applyFont="1" applyFill="1" applyBorder="1" applyAlignment="1">
      <alignment vertical="center"/>
    </xf>
    <xf numFmtId="164" fontId="9" fillId="0" borderId="1" xfId="0" applyNumberFormat="1" applyFont="1" applyBorder="1" applyAlignment="1">
      <alignment vertical="center"/>
    </xf>
    <xf numFmtId="167" fontId="9" fillId="0" borderId="12" xfId="0" applyNumberFormat="1" applyFont="1" applyBorder="1" applyAlignment="1">
      <alignment vertical="center"/>
    </xf>
    <xf numFmtId="166" fontId="0" fillId="0" borderId="1" xfId="3" applyNumberFormat="1" applyFont="1" applyFill="1" applyBorder="1" applyAlignment="1">
      <alignment vertical="center"/>
    </xf>
    <xf numFmtId="167" fontId="0" fillId="0" borderId="12" xfId="0" applyNumberFormat="1" applyBorder="1" applyAlignment="1">
      <alignment vertical="center"/>
    </xf>
    <xf numFmtId="0" fontId="0" fillId="0" borderId="13" xfId="0" applyBorder="1" applyAlignment="1">
      <alignment vertical="center"/>
    </xf>
    <xf numFmtId="164" fontId="0" fillId="0" borderId="14" xfId="0" applyNumberFormat="1" applyBorder="1" applyAlignment="1">
      <alignment vertical="center"/>
    </xf>
    <xf numFmtId="166" fontId="0" fillId="0" borderId="14" xfId="3" applyNumberFormat="1" applyFont="1" applyFill="1" applyBorder="1" applyAlignment="1">
      <alignment vertical="center"/>
    </xf>
    <xf numFmtId="167" fontId="0" fillId="0" borderId="15" xfId="0" applyNumberFormat="1" applyBorder="1" applyAlignment="1">
      <alignment vertical="center"/>
    </xf>
    <xf numFmtId="0" fontId="7" fillId="5" borderId="6" xfId="0" applyNumberFormat="1" applyFont="1" applyFill="1" applyBorder="1" applyAlignment="1">
      <alignment horizontal="right" vertical="center"/>
    </xf>
    <xf numFmtId="0" fontId="8" fillId="0" borderId="11" xfId="0" applyFont="1" applyFill="1" applyBorder="1" applyAlignment="1">
      <alignment vertical="center"/>
    </xf>
    <xf numFmtId="164" fontId="8" fillId="0" borderId="1" xfId="0" applyNumberFormat="1" applyFont="1" applyFill="1" applyBorder="1" applyAlignment="1">
      <alignment vertical="center"/>
    </xf>
    <xf numFmtId="164" fontId="8" fillId="0" borderId="9" xfId="0" applyNumberFormat="1" applyFont="1" applyFill="1" applyBorder="1" applyAlignment="1">
      <alignment vertical="center"/>
    </xf>
    <xf numFmtId="167" fontId="8" fillId="0" borderId="12" xfId="0" applyNumberFormat="1" applyFont="1" applyFill="1" applyBorder="1" applyAlignment="1">
      <alignment vertical="center"/>
    </xf>
    <xf numFmtId="0" fontId="8" fillId="0" borderId="8" xfId="0" applyFont="1" applyFill="1" applyBorder="1" applyAlignment="1">
      <alignment vertical="center"/>
    </xf>
    <xf numFmtId="167" fontId="8" fillId="0" borderId="10" xfId="0" applyNumberFormat="1" applyFont="1" applyFill="1" applyBorder="1" applyAlignment="1">
      <alignment vertical="center"/>
    </xf>
    <xf numFmtId="0" fontId="5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7" fillId="5" borderId="16" xfId="0" applyFont="1" applyFill="1" applyBorder="1" applyAlignment="1">
      <alignment horizontal="center" vertical="center"/>
    </xf>
    <xf numFmtId="0" fontId="7" fillId="5" borderId="17" xfId="0" applyFont="1" applyFill="1" applyBorder="1" applyAlignment="1">
      <alignment horizontal="center" vertical="center"/>
    </xf>
    <xf numFmtId="0" fontId="7" fillId="5" borderId="18" xfId="0" applyFont="1" applyFill="1" applyBorder="1" applyAlignment="1">
      <alignment horizontal="center" vertical="center"/>
    </xf>
    <xf numFmtId="0" fontId="7" fillId="5" borderId="19" xfId="0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horizontal="center" vertical="center"/>
    </xf>
    <xf numFmtId="0" fontId="7" fillId="5" borderId="21" xfId="0" applyFont="1" applyFill="1" applyBorder="1" applyAlignment="1">
      <alignment horizontal="center" vertical="center"/>
    </xf>
  </cellXfs>
  <cellStyles count="5">
    <cellStyle name="Comma" xfId="2" builtinId="3"/>
    <cellStyle name="Comma [0]" xfId="3" builtinId="6"/>
    <cellStyle name="Currency [0]" xfId="1" builtinId="7"/>
    <cellStyle name="Normal" xfId="0" builtinId="0"/>
    <cellStyle name="Percent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D"/>
              <a:t>TRADING GROWTH PLAN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d-ID"/>
        </a:p>
      </c:txPr>
    </c:title>
    <c:autoTitleDeleted val="0"/>
    <c:plotArea>
      <c:layout>
        <c:manualLayout>
          <c:layoutTarget val="inner"/>
          <c:xMode val="edge"/>
          <c:yMode val="edge"/>
          <c:x val="0.22389602562729735"/>
          <c:y val="0.16226512618355163"/>
          <c:w val="0.73352313101635147"/>
          <c:h val="0.61939635105880186"/>
        </c:manualLayout>
      </c:layout>
      <c:lineChart>
        <c:grouping val="standard"/>
        <c:varyColors val="0"/>
        <c:ser>
          <c:idx val="0"/>
          <c:order val="0"/>
          <c:tx>
            <c:v>BALANCE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CHART!$C$5:$C$11</c:f>
              <c:numCache>
                <c:formatCode>_-[$$-409]* #,##0.00_ ;_-[$$-409]* \-#,##0.00\ ;_-[$$-409]* "-"??_ ;_-@_ </c:formatCode>
                <c:ptCount val="7"/>
                <c:pt idx="0">
                  <c:v>4</c:v>
                </c:pt>
                <c:pt idx="1">
                  <c:v>8</c:v>
                </c:pt>
                <c:pt idx="2">
                  <c:v>16</c:v>
                </c:pt>
                <c:pt idx="3">
                  <c:v>32</c:v>
                </c:pt>
                <c:pt idx="4">
                  <c:v>64</c:v>
                </c:pt>
                <c:pt idx="5">
                  <c:v>128</c:v>
                </c:pt>
                <c:pt idx="6">
                  <c:v>256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C0A-4C44-9876-A63A3EFDFDD1}"/>
            </c:ext>
          </c:extLst>
        </c:ser>
        <c:ser>
          <c:idx val="1"/>
          <c:order val="1"/>
          <c:tx>
            <c:v>SAVEPROFIT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CHART!$H$5:$H$11</c:f>
              <c:numCache>
                <c:formatCode>_-[$$-409]* #,##0.00_ ;_-[$$-409]* \-#,##0.00\ ;_-[$$-409]* "-"??_ ;_-@_ </c:formatCode>
                <c:ptCount val="7"/>
                <c:pt idx="0">
                  <c:v>4</c:v>
                </c:pt>
                <c:pt idx="1">
                  <c:v>12</c:v>
                </c:pt>
                <c:pt idx="2">
                  <c:v>28</c:v>
                </c:pt>
                <c:pt idx="3">
                  <c:v>60</c:v>
                </c:pt>
                <c:pt idx="4">
                  <c:v>124</c:v>
                </c:pt>
                <c:pt idx="5">
                  <c:v>252</c:v>
                </c:pt>
                <c:pt idx="6">
                  <c:v>508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FC0A-4C44-9876-A63A3EFDFD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9135168"/>
        <c:axId val="379138120"/>
      </c:lineChart>
      <c:catAx>
        <c:axId val="3791351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d-ID"/>
          </a:p>
        </c:txPr>
        <c:crossAx val="379138120"/>
        <c:crosses val="autoZero"/>
        <c:auto val="0"/>
        <c:lblAlgn val="ctr"/>
        <c:lblOffset val="100"/>
        <c:noMultiLvlLbl val="0"/>
      </c:catAx>
      <c:valAx>
        <c:axId val="379138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[$$-409]* #,##0.00_ ;_-[$$-409]* \-#,##0.00\ ;_-[$$-409]* &quot;-&quot;??_ ;_-@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d-ID"/>
          </a:p>
        </c:txPr>
        <c:crossAx val="379135168"/>
        <c:crossesAt val="1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d-ID"/>
          </a:p>
        </c:txPr>
      </c:dTable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d-ID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131379</xdr:colOff>
      <xdr:row>11</xdr:row>
      <xdr:rowOff>137949</xdr:rowOff>
    </xdr:from>
    <xdr:to>
      <xdr:col>9</xdr:col>
      <xdr:colOff>1241535</xdr:colOff>
      <xdr:row>25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1F389A0-07F7-4379-8021-1B1B87618A6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3B51A-F286-428A-B8AE-72EE417C487C}">
  <dimension ref="B2:J12"/>
  <sheetViews>
    <sheetView showGridLines="0" topLeftCell="B1" zoomScale="145" zoomScaleNormal="145" workbookViewId="0">
      <selection activeCell="C6" sqref="C6"/>
    </sheetView>
  </sheetViews>
  <sheetFormatPr defaultRowHeight="15" x14ac:dyDescent="0.25"/>
  <cols>
    <col min="2" max="2" width="7.42578125" style="3" customWidth="1"/>
    <col min="3" max="3" width="16.28515625" style="5" customWidth="1"/>
    <col min="4" max="4" width="13.42578125" style="14" bestFit="1" customWidth="1"/>
    <col min="5" max="5" width="11.7109375" style="23" customWidth="1"/>
    <col min="6" max="6" width="16.140625" style="5" bestFit="1" customWidth="1"/>
    <col min="7" max="7" width="15.85546875" style="5" customWidth="1"/>
    <col min="8" max="8" width="19.140625" customWidth="1"/>
    <col min="9" max="9" width="16.42578125" bestFit="1" customWidth="1"/>
    <col min="10" max="10" width="18.85546875" customWidth="1"/>
  </cols>
  <sheetData>
    <row r="2" spans="2:10" ht="20.25" customHeight="1" x14ac:dyDescent="0.25">
      <c r="B2" s="4" t="s">
        <v>0</v>
      </c>
      <c r="H2" s="1" t="s">
        <v>1</v>
      </c>
      <c r="I2" s="1"/>
      <c r="J2" s="2">
        <v>50</v>
      </c>
    </row>
    <row r="3" spans="2:10" ht="16.5" customHeight="1" x14ac:dyDescent="0.25">
      <c r="H3" s="12" t="s">
        <v>8</v>
      </c>
      <c r="I3" s="12"/>
      <c r="J3" s="10">
        <v>2</v>
      </c>
    </row>
    <row r="4" spans="2:10" ht="19.5" customHeight="1" x14ac:dyDescent="0.25">
      <c r="B4" s="6" t="s">
        <v>2</v>
      </c>
      <c r="C4" s="11" t="s">
        <v>3</v>
      </c>
      <c r="D4" s="13" t="s">
        <v>9</v>
      </c>
      <c r="E4" s="24" t="s">
        <v>10</v>
      </c>
      <c r="F4" s="7" t="s">
        <v>7</v>
      </c>
      <c r="G4" s="7" t="s">
        <v>5</v>
      </c>
      <c r="H4" s="9" t="s">
        <v>4</v>
      </c>
      <c r="I4" s="9" t="s">
        <v>11</v>
      </c>
      <c r="J4" s="8" t="s">
        <v>6</v>
      </c>
    </row>
    <row r="5" spans="2:10" x14ac:dyDescent="0.25">
      <c r="B5" s="17">
        <v>1</v>
      </c>
      <c r="C5" s="18">
        <v>4</v>
      </c>
      <c r="D5" s="15">
        <f t="shared" ref="D5:D11" si="0">C5/1000</f>
        <v>4.0000000000000001E-3</v>
      </c>
      <c r="E5" s="25">
        <f>C5*$J$3/D5/10</f>
        <v>200</v>
      </c>
      <c r="F5" s="18">
        <f>C5*$J$3+C5</f>
        <v>12</v>
      </c>
      <c r="G5" s="18">
        <f>C5</f>
        <v>4</v>
      </c>
      <c r="H5" s="18">
        <f>G5</f>
        <v>4</v>
      </c>
      <c r="I5" s="18">
        <f>C5+H5</f>
        <v>8</v>
      </c>
      <c r="J5" s="19">
        <f>I5*14500</f>
        <v>116000</v>
      </c>
    </row>
    <row r="6" spans="2:10" x14ac:dyDescent="0.25">
      <c r="B6" s="17">
        <v>2</v>
      </c>
      <c r="C6" s="18">
        <f>F5-G5</f>
        <v>8</v>
      </c>
      <c r="D6" s="15">
        <f t="shared" si="0"/>
        <v>8.0000000000000002E-3</v>
      </c>
      <c r="E6" s="25">
        <f t="shared" ref="E6:E11" si="1">C6*$J$3/D6/10</f>
        <v>200</v>
      </c>
      <c r="F6" s="18">
        <f t="shared" ref="F6:F11" si="2">C6*$J$3+C6</f>
        <v>24</v>
      </c>
      <c r="G6" s="18">
        <f>C6</f>
        <v>8</v>
      </c>
      <c r="H6" s="18">
        <f>G6+H5</f>
        <v>12</v>
      </c>
      <c r="I6" s="18">
        <f t="shared" ref="I6:I11" si="3">C6+H6</f>
        <v>20</v>
      </c>
      <c r="J6" s="19">
        <f t="shared" ref="J6:J11" si="4">I6*14500</f>
        <v>290000</v>
      </c>
    </row>
    <row r="7" spans="2:10" x14ac:dyDescent="0.25">
      <c r="B7" s="17">
        <v>3</v>
      </c>
      <c r="C7" s="18">
        <f t="shared" ref="C7:C12" si="5">F6-G6</f>
        <v>16</v>
      </c>
      <c r="D7" s="15">
        <f t="shared" si="0"/>
        <v>1.6E-2</v>
      </c>
      <c r="E7" s="25">
        <f t="shared" si="1"/>
        <v>200</v>
      </c>
      <c r="F7" s="18">
        <f t="shared" si="2"/>
        <v>48</v>
      </c>
      <c r="G7" s="18">
        <f t="shared" ref="G7:G11" si="6">C7</f>
        <v>16</v>
      </c>
      <c r="H7" s="18">
        <f>G7+H6</f>
        <v>28</v>
      </c>
      <c r="I7" s="18">
        <f t="shared" si="3"/>
        <v>44</v>
      </c>
      <c r="J7" s="19">
        <f t="shared" si="4"/>
        <v>638000</v>
      </c>
    </row>
    <row r="8" spans="2:10" x14ac:dyDescent="0.25">
      <c r="B8" s="17">
        <v>4</v>
      </c>
      <c r="C8" s="18">
        <f t="shared" si="5"/>
        <v>32</v>
      </c>
      <c r="D8" s="15">
        <f t="shared" si="0"/>
        <v>3.2000000000000001E-2</v>
      </c>
      <c r="E8" s="25">
        <f t="shared" si="1"/>
        <v>200</v>
      </c>
      <c r="F8" s="18">
        <f t="shared" si="2"/>
        <v>96</v>
      </c>
      <c r="G8" s="18">
        <f t="shared" si="6"/>
        <v>32</v>
      </c>
      <c r="H8" s="18">
        <f t="shared" ref="H8:H11" si="7">G8+H7</f>
        <v>60</v>
      </c>
      <c r="I8" s="18">
        <f t="shared" si="3"/>
        <v>92</v>
      </c>
      <c r="J8" s="19">
        <f t="shared" si="4"/>
        <v>1334000</v>
      </c>
    </row>
    <row r="9" spans="2:10" x14ac:dyDescent="0.25">
      <c r="B9" s="17">
        <v>5</v>
      </c>
      <c r="C9" s="18">
        <f t="shared" si="5"/>
        <v>64</v>
      </c>
      <c r="D9" s="15">
        <f t="shared" si="0"/>
        <v>6.4000000000000001E-2</v>
      </c>
      <c r="E9" s="25">
        <f t="shared" si="1"/>
        <v>200</v>
      </c>
      <c r="F9" s="18">
        <f t="shared" si="2"/>
        <v>192</v>
      </c>
      <c r="G9" s="18">
        <f t="shared" si="6"/>
        <v>64</v>
      </c>
      <c r="H9" s="18">
        <f t="shared" si="7"/>
        <v>124</v>
      </c>
      <c r="I9" s="18">
        <f t="shared" si="3"/>
        <v>188</v>
      </c>
      <c r="J9" s="19">
        <f t="shared" si="4"/>
        <v>2726000</v>
      </c>
    </row>
    <row r="10" spans="2:10" x14ac:dyDescent="0.25">
      <c r="B10" s="17">
        <v>6</v>
      </c>
      <c r="C10" s="18">
        <f t="shared" si="5"/>
        <v>128</v>
      </c>
      <c r="D10" s="15">
        <f t="shared" si="0"/>
        <v>0.128</v>
      </c>
      <c r="E10" s="25">
        <f t="shared" si="1"/>
        <v>200</v>
      </c>
      <c r="F10" s="18">
        <f t="shared" si="2"/>
        <v>384</v>
      </c>
      <c r="G10" s="18">
        <f t="shared" si="6"/>
        <v>128</v>
      </c>
      <c r="H10" s="18">
        <f>G10+H9</f>
        <v>252</v>
      </c>
      <c r="I10" s="18">
        <f t="shared" si="3"/>
        <v>380</v>
      </c>
      <c r="J10" s="19">
        <f t="shared" si="4"/>
        <v>5510000</v>
      </c>
    </row>
    <row r="11" spans="2:10" x14ac:dyDescent="0.25">
      <c r="B11" s="17">
        <v>7</v>
      </c>
      <c r="C11" s="18">
        <f t="shared" si="5"/>
        <v>256</v>
      </c>
      <c r="D11" s="15">
        <f t="shared" si="0"/>
        <v>0.25600000000000001</v>
      </c>
      <c r="E11" s="25">
        <f t="shared" si="1"/>
        <v>200</v>
      </c>
      <c r="F11" s="18">
        <f t="shared" si="2"/>
        <v>768</v>
      </c>
      <c r="G11" s="18">
        <f t="shared" si="6"/>
        <v>256</v>
      </c>
      <c r="H11" s="18">
        <f t="shared" si="7"/>
        <v>508</v>
      </c>
      <c r="I11" s="18">
        <f t="shared" si="3"/>
        <v>764</v>
      </c>
      <c r="J11" s="19">
        <f t="shared" si="4"/>
        <v>11078000</v>
      </c>
    </row>
    <row r="12" spans="2:10" x14ac:dyDescent="0.25">
      <c r="B12" s="20"/>
      <c r="C12" s="21">
        <f t="shared" si="5"/>
        <v>512</v>
      </c>
      <c r="D12" s="16"/>
      <c r="E12" s="26"/>
      <c r="F12" s="22"/>
      <c r="G12" s="22"/>
      <c r="H12" s="20"/>
      <c r="I12" s="20"/>
      <c r="J12" s="20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546A6-FA7C-47A1-A02A-2828DAD24024}">
  <dimension ref="B2:P109"/>
  <sheetViews>
    <sheetView showGridLines="0" tabSelected="1" zoomScale="130" zoomScaleNormal="130" workbookViewId="0">
      <selection activeCell="B108" sqref="B108:M109"/>
    </sheetView>
  </sheetViews>
  <sheetFormatPr defaultRowHeight="15" x14ac:dyDescent="0.25"/>
  <cols>
    <col min="2" max="2" width="10.140625" customWidth="1"/>
    <col min="3" max="3" width="15" bestFit="1" customWidth="1"/>
    <col min="4" max="4" width="13.7109375" style="5" customWidth="1"/>
    <col min="5" max="5" width="10.5703125" style="30" bestFit="1" customWidth="1"/>
    <col min="6" max="6" width="14.140625" style="5" bestFit="1" customWidth="1"/>
    <col min="7" max="12" width="15" style="5" bestFit="1" customWidth="1"/>
    <col min="13" max="13" width="18.5703125" style="31" customWidth="1"/>
    <col min="14" max="14" width="12.140625" style="27" bestFit="1" customWidth="1"/>
    <col min="16" max="16" width="24.42578125" bestFit="1" customWidth="1"/>
  </cols>
  <sheetData>
    <row r="2" spans="2:16" ht="31.5" x14ac:dyDescent="0.5">
      <c r="B2" s="68" t="s">
        <v>12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</row>
    <row r="3" spans="2:16" ht="21" customHeight="1" x14ac:dyDescent="0.4"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2:16" x14ac:dyDescent="0.25">
      <c r="B4" s="69" t="s">
        <v>13</v>
      </c>
      <c r="C4" s="70"/>
      <c r="D4" s="29">
        <v>40</v>
      </c>
    </row>
    <row r="5" spans="2:16" x14ac:dyDescent="0.25">
      <c r="B5" s="69" t="s">
        <v>14</v>
      </c>
      <c r="C5" s="70"/>
      <c r="D5" s="32">
        <v>1.5</v>
      </c>
    </row>
    <row r="6" spans="2:16" ht="15.75" thickBot="1" x14ac:dyDescent="0.3">
      <c r="G6" s="23">
        <f>D4</f>
        <v>40</v>
      </c>
      <c r="H6" s="33">
        <f>G6*1.5</f>
        <v>60</v>
      </c>
      <c r="I6" s="33">
        <f>G6*2</f>
        <v>80</v>
      </c>
      <c r="J6" s="33">
        <f>G6*3</f>
        <v>120</v>
      </c>
    </row>
    <row r="7" spans="2:16" s="41" customFormat="1" ht="23.25" customHeight="1" thickBot="1" x14ac:dyDescent="0.3">
      <c r="B7" s="34" t="s">
        <v>15</v>
      </c>
      <c r="C7" s="35" t="s">
        <v>16</v>
      </c>
      <c r="D7" s="36" t="s">
        <v>17</v>
      </c>
      <c r="E7" s="37" t="s">
        <v>18</v>
      </c>
      <c r="F7" s="38" t="s">
        <v>19</v>
      </c>
      <c r="G7" s="38" t="s">
        <v>20</v>
      </c>
      <c r="H7" s="38" t="s">
        <v>21</v>
      </c>
      <c r="I7" s="61" t="s">
        <v>25</v>
      </c>
      <c r="J7" s="61" t="s">
        <v>26</v>
      </c>
      <c r="K7" s="38" t="s">
        <v>22</v>
      </c>
      <c r="L7" s="38" t="s">
        <v>16</v>
      </c>
      <c r="M7" s="39" t="s">
        <v>23</v>
      </c>
      <c r="N7" s="40"/>
    </row>
    <row r="8" spans="2:16" s="46" customFormat="1" ht="21.75" customHeight="1" x14ac:dyDescent="0.25">
      <c r="B8" s="66">
        <v>1</v>
      </c>
      <c r="C8" s="64">
        <v>4</v>
      </c>
      <c r="D8" s="64">
        <v>4</v>
      </c>
      <c r="E8" s="43">
        <f>D8/$D$4/10</f>
        <v>0.01</v>
      </c>
      <c r="F8" s="64">
        <f t="shared" ref="F8:F17" si="0">D8/$D$4</f>
        <v>0.1</v>
      </c>
      <c r="G8" s="64">
        <f>F8*$D$4</f>
        <v>4</v>
      </c>
      <c r="H8" s="64">
        <f>G8*1.5</f>
        <v>6</v>
      </c>
      <c r="I8" s="64">
        <f>G8*2</f>
        <v>8</v>
      </c>
      <c r="J8" s="64">
        <f>G8*3</f>
        <v>12</v>
      </c>
      <c r="K8" s="64">
        <f>H8</f>
        <v>6</v>
      </c>
      <c r="L8" s="64">
        <f>C8+K8</f>
        <v>10</v>
      </c>
      <c r="M8" s="67">
        <f>L8*14000</f>
        <v>140000</v>
      </c>
      <c r="N8" s="44"/>
      <c r="O8" s="45"/>
    </row>
    <row r="9" spans="2:16" s="46" customFormat="1" ht="21.75" customHeight="1" x14ac:dyDescent="0.25">
      <c r="B9" s="62">
        <v>2</v>
      </c>
      <c r="C9" s="63">
        <f>L8</f>
        <v>10</v>
      </c>
      <c r="D9" s="63">
        <f>D8*2</f>
        <v>8</v>
      </c>
      <c r="E9" s="47">
        <f>D9/$D$4/10</f>
        <v>0.02</v>
      </c>
      <c r="F9" s="63">
        <f t="shared" si="0"/>
        <v>0.2</v>
      </c>
      <c r="G9" s="63">
        <f>F9*$D$4</f>
        <v>8</v>
      </c>
      <c r="H9" s="64">
        <f t="shared" ref="H9:H72" si="1">G9*1.5</f>
        <v>12</v>
      </c>
      <c r="I9" s="64">
        <f>G9*2</f>
        <v>16</v>
      </c>
      <c r="J9" s="64">
        <f t="shared" ref="J9:J17" si="2">G9*3</f>
        <v>24</v>
      </c>
      <c r="K9" s="64">
        <f t="shared" ref="K9:K17" si="3">H9</f>
        <v>12</v>
      </c>
      <c r="L9" s="63">
        <f>C9+K9</f>
        <v>22</v>
      </c>
      <c r="M9" s="65">
        <f t="shared" ref="M9:M17" si="4">L9*14000</f>
        <v>308000</v>
      </c>
      <c r="N9" s="44"/>
    </row>
    <row r="10" spans="2:16" s="46" customFormat="1" ht="21.75" customHeight="1" x14ac:dyDescent="0.25">
      <c r="B10" s="62">
        <v>3</v>
      </c>
      <c r="C10" s="63">
        <f t="shared" ref="C10:C17" si="5">L9</f>
        <v>22</v>
      </c>
      <c r="D10" s="63">
        <f>D9*2</f>
        <v>16</v>
      </c>
      <c r="E10" s="47">
        <f>D10/$D$4/10</f>
        <v>0.04</v>
      </c>
      <c r="F10" s="63">
        <f t="shared" si="0"/>
        <v>0.4</v>
      </c>
      <c r="G10" s="63">
        <f t="shared" ref="G10:G17" si="6">F10*$D$4</f>
        <v>16</v>
      </c>
      <c r="H10" s="64">
        <f t="shared" si="1"/>
        <v>24</v>
      </c>
      <c r="I10" s="64">
        <f t="shared" ref="I10:I17" si="7">G10*2</f>
        <v>32</v>
      </c>
      <c r="J10" s="64">
        <f t="shared" si="2"/>
        <v>48</v>
      </c>
      <c r="K10" s="64">
        <f t="shared" si="3"/>
        <v>24</v>
      </c>
      <c r="L10" s="63">
        <f t="shared" ref="L10:L17" si="8">C10+K10</f>
        <v>46</v>
      </c>
      <c r="M10" s="65">
        <f t="shared" si="4"/>
        <v>644000</v>
      </c>
      <c r="N10" s="44"/>
    </row>
    <row r="11" spans="2:16" s="46" customFormat="1" ht="21.75" customHeight="1" x14ac:dyDescent="0.25">
      <c r="B11" s="62">
        <v>4</v>
      </c>
      <c r="C11" s="63">
        <f t="shared" si="5"/>
        <v>46</v>
      </c>
      <c r="D11" s="63">
        <f t="shared" ref="D11:D74" si="9">D10*2</f>
        <v>32</v>
      </c>
      <c r="E11" s="47">
        <f t="shared" ref="E11:E17" si="10">D11/$D$4/10</f>
        <v>0.08</v>
      </c>
      <c r="F11" s="63">
        <f t="shared" si="0"/>
        <v>0.8</v>
      </c>
      <c r="G11" s="63">
        <f t="shared" si="6"/>
        <v>32</v>
      </c>
      <c r="H11" s="64">
        <f t="shared" si="1"/>
        <v>48</v>
      </c>
      <c r="I11" s="64">
        <f t="shared" si="7"/>
        <v>64</v>
      </c>
      <c r="J11" s="64">
        <f t="shared" si="2"/>
        <v>96</v>
      </c>
      <c r="K11" s="64">
        <f t="shared" si="3"/>
        <v>48</v>
      </c>
      <c r="L11" s="63">
        <f t="shared" si="8"/>
        <v>94</v>
      </c>
      <c r="M11" s="65">
        <f t="shared" si="4"/>
        <v>1316000</v>
      </c>
      <c r="N11" s="44"/>
    </row>
    <row r="12" spans="2:16" s="46" customFormat="1" ht="21.75" customHeight="1" x14ac:dyDescent="0.25">
      <c r="B12" s="62">
        <v>5</v>
      </c>
      <c r="C12" s="63">
        <f t="shared" si="5"/>
        <v>94</v>
      </c>
      <c r="D12" s="63">
        <f t="shared" si="9"/>
        <v>64</v>
      </c>
      <c r="E12" s="47">
        <f t="shared" si="10"/>
        <v>0.16</v>
      </c>
      <c r="F12" s="63">
        <f t="shared" si="0"/>
        <v>1.6</v>
      </c>
      <c r="G12" s="63">
        <f t="shared" si="6"/>
        <v>64</v>
      </c>
      <c r="H12" s="64">
        <f t="shared" si="1"/>
        <v>96</v>
      </c>
      <c r="I12" s="64">
        <f t="shared" si="7"/>
        <v>128</v>
      </c>
      <c r="J12" s="64">
        <f t="shared" si="2"/>
        <v>192</v>
      </c>
      <c r="K12" s="64">
        <f t="shared" si="3"/>
        <v>96</v>
      </c>
      <c r="L12" s="63">
        <f t="shared" si="8"/>
        <v>190</v>
      </c>
      <c r="M12" s="65">
        <f t="shared" si="4"/>
        <v>2660000</v>
      </c>
      <c r="N12" s="44"/>
    </row>
    <row r="13" spans="2:16" s="46" customFormat="1" ht="21.75" customHeight="1" x14ac:dyDescent="0.25">
      <c r="B13" s="62">
        <v>6</v>
      </c>
      <c r="C13" s="63">
        <f t="shared" si="5"/>
        <v>190</v>
      </c>
      <c r="D13" s="63">
        <f t="shared" si="9"/>
        <v>128</v>
      </c>
      <c r="E13" s="47">
        <f>D13/$D$4/10</f>
        <v>0.32</v>
      </c>
      <c r="F13" s="63">
        <f t="shared" si="0"/>
        <v>3.2</v>
      </c>
      <c r="G13" s="63">
        <f t="shared" si="6"/>
        <v>128</v>
      </c>
      <c r="H13" s="64">
        <f t="shared" si="1"/>
        <v>192</v>
      </c>
      <c r="I13" s="64">
        <f t="shared" si="7"/>
        <v>256</v>
      </c>
      <c r="J13" s="64">
        <f t="shared" si="2"/>
        <v>384</v>
      </c>
      <c r="K13" s="64">
        <f t="shared" si="3"/>
        <v>192</v>
      </c>
      <c r="L13" s="63">
        <f t="shared" si="8"/>
        <v>382</v>
      </c>
      <c r="M13" s="65">
        <f t="shared" si="4"/>
        <v>5348000</v>
      </c>
      <c r="N13" s="44"/>
    </row>
    <row r="14" spans="2:16" s="46" customFormat="1" ht="21.75" customHeight="1" x14ac:dyDescent="0.25">
      <c r="B14" s="62">
        <v>7</v>
      </c>
      <c r="C14" s="63">
        <f t="shared" si="5"/>
        <v>382</v>
      </c>
      <c r="D14" s="63">
        <f t="shared" si="9"/>
        <v>256</v>
      </c>
      <c r="E14" s="47">
        <f t="shared" si="10"/>
        <v>0.64</v>
      </c>
      <c r="F14" s="63">
        <f t="shared" si="0"/>
        <v>6.4</v>
      </c>
      <c r="G14" s="63">
        <f t="shared" si="6"/>
        <v>256</v>
      </c>
      <c r="H14" s="64">
        <f t="shared" si="1"/>
        <v>384</v>
      </c>
      <c r="I14" s="64">
        <f t="shared" si="7"/>
        <v>512</v>
      </c>
      <c r="J14" s="64">
        <f t="shared" si="2"/>
        <v>768</v>
      </c>
      <c r="K14" s="64">
        <f t="shared" si="3"/>
        <v>384</v>
      </c>
      <c r="L14" s="63">
        <f t="shared" si="8"/>
        <v>766</v>
      </c>
      <c r="M14" s="65">
        <f t="shared" si="4"/>
        <v>10724000</v>
      </c>
      <c r="N14" s="44"/>
    </row>
    <row r="15" spans="2:16" s="46" customFormat="1" ht="21.75" customHeight="1" x14ac:dyDescent="0.25">
      <c r="B15" s="62">
        <v>8</v>
      </c>
      <c r="C15" s="63">
        <f t="shared" si="5"/>
        <v>766</v>
      </c>
      <c r="D15" s="63">
        <f t="shared" si="9"/>
        <v>512</v>
      </c>
      <c r="E15" s="47">
        <f t="shared" si="10"/>
        <v>1.28</v>
      </c>
      <c r="F15" s="63">
        <f t="shared" si="0"/>
        <v>12.8</v>
      </c>
      <c r="G15" s="63">
        <f t="shared" si="6"/>
        <v>512</v>
      </c>
      <c r="H15" s="64">
        <f t="shared" si="1"/>
        <v>768</v>
      </c>
      <c r="I15" s="64">
        <f t="shared" si="7"/>
        <v>1024</v>
      </c>
      <c r="J15" s="64">
        <f t="shared" si="2"/>
        <v>1536</v>
      </c>
      <c r="K15" s="64">
        <f t="shared" si="3"/>
        <v>768</v>
      </c>
      <c r="L15" s="63">
        <f t="shared" si="8"/>
        <v>1534</v>
      </c>
      <c r="M15" s="65">
        <f t="shared" si="4"/>
        <v>21476000</v>
      </c>
      <c r="N15" s="44"/>
    </row>
    <row r="16" spans="2:16" s="46" customFormat="1" ht="21.75" customHeight="1" x14ac:dyDescent="0.25">
      <c r="B16" s="62">
        <v>9</v>
      </c>
      <c r="C16" s="63">
        <f t="shared" si="5"/>
        <v>1534</v>
      </c>
      <c r="D16" s="63">
        <f t="shared" si="9"/>
        <v>1024</v>
      </c>
      <c r="E16" s="47">
        <f t="shared" si="10"/>
        <v>2.56</v>
      </c>
      <c r="F16" s="63">
        <f t="shared" si="0"/>
        <v>25.6</v>
      </c>
      <c r="G16" s="63">
        <f t="shared" si="6"/>
        <v>1024</v>
      </c>
      <c r="H16" s="64">
        <f t="shared" si="1"/>
        <v>1536</v>
      </c>
      <c r="I16" s="64">
        <f t="shared" si="7"/>
        <v>2048</v>
      </c>
      <c r="J16" s="64">
        <f t="shared" si="2"/>
        <v>3072</v>
      </c>
      <c r="K16" s="64">
        <f t="shared" si="3"/>
        <v>1536</v>
      </c>
      <c r="L16" s="63">
        <f t="shared" si="8"/>
        <v>3070</v>
      </c>
      <c r="M16" s="65">
        <f t="shared" si="4"/>
        <v>42980000</v>
      </c>
      <c r="N16" s="44"/>
      <c r="P16" s="48"/>
    </row>
    <row r="17" spans="2:16" s="46" customFormat="1" ht="21.75" customHeight="1" thickBot="1" x14ac:dyDescent="0.3">
      <c r="B17" s="62">
        <v>10</v>
      </c>
      <c r="C17" s="63">
        <f t="shared" si="5"/>
        <v>3070</v>
      </c>
      <c r="D17" s="63">
        <f t="shared" si="9"/>
        <v>2048</v>
      </c>
      <c r="E17" s="47">
        <f t="shared" si="10"/>
        <v>5.12</v>
      </c>
      <c r="F17" s="63">
        <f t="shared" si="0"/>
        <v>51.2</v>
      </c>
      <c r="G17" s="63">
        <f t="shared" si="6"/>
        <v>2048</v>
      </c>
      <c r="H17" s="64">
        <f t="shared" si="1"/>
        <v>3072</v>
      </c>
      <c r="I17" s="64">
        <f t="shared" si="7"/>
        <v>4096</v>
      </c>
      <c r="J17" s="64">
        <f t="shared" si="2"/>
        <v>6144</v>
      </c>
      <c r="K17" s="64">
        <f t="shared" si="3"/>
        <v>3072</v>
      </c>
      <c r="L17" s="63">
        <f t="shared" si="8"/>
        <v>6142</v>
      </c>
      <c r="M17" s="65">
        <f t="shared" si="4"/>
        <v>85988000</v>
      </c>
      <c r="N17" s="44"/>
      <c r="P17" s="49"/>
    </row>
    <row r="18" spans="2:16" s="46" customFormat="1" ht="18" hidden="1" customHeight="1" x14ac:dyDescent="0.25">
      <c r="B18" s="50">
        <v>11</v>
      </c>
      <c r="C18" s="51"/>
      <c r="D18" s="63">
        <f t="shared" si="9"/>
        <v>4096</v>
      </c>
      <c r="E18" s="52"/>
      <c r="F18" s="53"/>
      <c r="G18" s="53"/>
      <c r="H18" s="64">
        <f t="shared" si="1"/>
        <v>0</v>
      </c>
      <c r="I18" s="53"/>
      <c r="J18" s="53"/>
      <c r="K18" s="42">
        <f t="shared" ref="K18:K72" si="11">I18</f>
        <v>0</v>
      </c>
      <c r="L18" s="53"/>
      <c r="M18" s="54"/>
      <c r="N18" s="44"/>
    </row>
    <row r="19" spans="2:16" s="46" customFormat="1" ht="18" hidden="1" customHeight="1" x14ac:dyDescent="0.25">
      <c r="B19" s="50">
        <v>12</v>
      </c>
      <c r="C19" s="53"/>
      <c r="D19" s="63">
        <f t="shared" si="9"/>
        <v>8192</v>
      </c>
      <c r="E19" s="52"/>
      <c r="F19" s="53"/>
      <c r="G19" s="53"/>
      <c r="H19" s="64">
        <f t="shared" si="1"/>
        <v>0</v>
      </c>
      <c r="I19" s="53"/>
      <c r="J19" s="53"/>
      <c r="K19" s="42">
        <f t="shared" si="11"/>
        <v>0</v>
      </c>
      <c r="L19" s="53"/>
      <c r="M19" s="54"/>
      <c r="N19" s="44"/>
    </row>
    <row r="20" spans="2:16" s="46" customFormat="1" ht="18" hidden="1" customHeight="1" x14ac:dyDescent="0.25">
      <c r="B20" s="50">
        <v>13</v>
      </c>
      <c r="C20" s="51"/>
      <c r="D20" s="63">
        <f t="shared" si="9"/>
        <v>16384</v>
      </c>
      <c r="E20" s="55"/>
      <c r="F20" s="51"/>
      <c r="G20" s="51"/>
      <c r="H20" s="64">
        <f t="shared" si="1"/>
        <v>0</v>
      </c>
      <c r="I20" s="51"/>
      <c r="J20" s="51"/>
      <c r="K20" s="42">
        <f t="shared" si="11"/>
        <v>0</v>
      </c>
      <c r="L20" s="51"/>
      <c r="M20" s="56"/>
      <c r="N20" s="44"/>
    </row>
    <row r="21" spans="2:16" s="46" customFormat="1" ht="18" hidden="1" customHeight="1" x14ac:dyDescent="0.25">
      <c r="B21" s="50">
        <v>14</v>
      </c>
      <c r="C21" s="51"/>
      <c r="D21" s="63">
        <f t="shared" si="9"/>
        <v>32768</v>
      </c>
      <c r="E21" s="55"/>
      <c r="F21" s="51"/>
      <c r="G21" s="51"/>
      <c r="H21" s="64">
        <f t="shared" si="1"/>
        <v>0</v>
      </c>
      <c r="I21" s="51"/>
      <c r="J21" s="51"/>
      <c r="K21" s="42">
        <f t="shared" si="11"/>
        <v>0</v>
      </c>
      <c r="L21" s="51"/>
      <c r="M21" s="56"/>
      <c r="N21" s="44"/>
    </row>
    <row r="22" spans="2:16" s="46" customFormat="1" ht="18" hidden="1" customHeight="1" x14ac:dyDescent="0.25">
      <c r="B22" s="50">
        <v>15</v>
      </c>
      <c r="C22" s="51"/>
      <c r="D22" s="63">
        <f t="shared" si="9"/>
        <v>65536</v>
      </c>
      <c r="E22" s="55"/>
      <c r="F22" s="51"/>
      <c r="G22" s="51"/>
      <c r="H22" s="64">
        <f t="shared" si="1"/>
        <v>0</v>
      </c>
      <c r="I22" s="51"/>
      <c r="J22" s="51"/>
      <c r="K22" s="42">
        <f t="shared" si="11"/>
        <v>0</v>
      </c>
      <c r="L22" s="51"/>
      <c r="M22" s="56"/>
      <c r="N22" s="44"/>
    </row>
    <row r="23" spans="2:16" s="46" customFormat="1" ht="18" hidden="1" customHeight="1" x14ac:dyDescent="0.25">
      <c r="B23" s="50">
        <v>16</v>
      </c>
      <c r="C23" s="51"/>
      <c r="D23" s="63">
        <f t="shared" si="9"/>
        <v>131072</v>
      </c>
      <c r="E23" s="55"/>
      <c r="F23" s="51"/>
      <c r="G23" s="51"/>
      <c r="H23" s="64">
        <f t="shared" si="1"/>
        <v>0</v>
      </c>
      <c r="I23" s="51"/>
      <c r="J23" s="51"/>
      <c r="K23" s="42">
        <f t="shared" si="11"/>
        <v>0</v>
      </c>
      <c r="L23" s="51"/>
      <c r="M23" s="56"/>
      <c r="N23" s="44"/>
    </row>
    <row r="24" spans="2:16" s="46" customFormat="1" ht="18" hidden="1" customHeight="1" x14ac:dyDescent="0.25">
      <c r="B24" s="50">
        <v>17</v>
      </c>
      <c r="C24" s="51"/>
      <c r="D24" s="63">
        <f t="shared" si="9"/>
        <v>262144</v>
      </c>
      <c r="E24" s="55"/>
      <c r="F24" s="51"/>
      <c r="G24" s="51"/>
      <c r="H24" s="64">
        <f t="shared" si="1"/>
        <v>0</v>
      </c>
      <c r="I24" s="51"/>
      <c r="J24" s="51"/>
      <c r="K24" s="42">
        <f t="shared" si="11"/>
        <v>0</v>
      </c>
      <c r="L24" s="51"/>
      <c r="M24" s="56"/>
      <c r="N24" s="44"/>
    </row>
    <row r="25" spans="2:16" s="46" customFormat="1" ht="19.5" hidden="1" customHeight="1" x14ac:dyDescent="0.25">
      <c r="B25" s="50">
        <v>18</v>
      </c>
      <c r="C25" s="51"/>
      <c r="D25" s="63">
        <f t="shared" si="9"/>
        <v>524288</v>
      </c>
      <c r="E25" s="55"/>
      <c r="F25" s="51"/>
      <c r="G25" s="51"/>
      <c r="H25" s="64">
        <f t="shared" si="1"/>
        <v>0</v>
      </c>
      <c r="I25" s="51"/>
      <c r="J25" s="51"/>
      <c r="K25" s="42">
        <f t="shared" si="11"/>
        <v>0</v>
      </c>
      <c r="L25" s="51"/>
      <c r="M25" s="56"/>
      <c r="N25" s="44"/>
    </row>
    <row r="26" spans="2:16" ht="19.5" hidden="1" customHeight="1" x14ac:dyDescent="0.25">
      <c r="B26" s="50">
        <v>19</v>
      </c>
      <c r="C26" s="51"/>
      <c r="D26" s="63">
        <f t="shared" si="9"/>
        <v>1048576</v>
      </c>
      <c r="E26" s="55"/>
      <c r="F26" s="51"/>
      <c r="G26" s="51"/>
      <c r="H26" s="64">
        <f t="shared" si="1"/>
        <v>0</v>
      </c>
      <c r="I26" s="51"/>
      <c r="J26" s="51"/>
      <c r="K26" s="42">
        <f t="shared" si="11"/>
        <v>0</v>
      </c>
      <c r="L26" s="51"/>
      <c r="M26" s="56"/>
    </row>
    <row r="27" spans="2:16" ht="19.5" hidden="1" customHeight="1" x14ac:dyDescent="0.25">
      <c r="B27" s="50">
        <v>20</v>
      </c>
      <c r="C27" s="51"/>
      <c r="D27" s="63">
        <f t="shared" si="9"/>
        <v>2097152</v>
      </c>
      <c r="E27" s="55"/>
      <c r="F27" s="51"/>
      <c r="G27" s="51"/>
      <c r="H27" s="64">
        <f t="shared" si="1"/>
        <v>0</v>
      </c>
      <c r="I27" s="51"/>
      <c r="J27" s="51"/>
      <c r="K27" s="42">
        <f t="shared" si="11"/>
        <v>0</v>
      </c>
      <c r="L27" s="51"/>
      <c r="M27" s="56"/>
    </row>
    <row r="28" spans="2:16" ht="19.5" hidden="1" customHeight="1" x14ac:dyDescent="0.25">
      <c r="B28" s="50">
        <v>21</v>
      </c>
      <c r="C28" s="51"/>
      <c r="D28" s="63">
        <f t="shared" si="9"/>
        <v>4194304</v>
      </c>
      <c r="E28" s="55"/>
      <c r="F28" s="51"/>
      <c r="G28" s="51"/>
      <c r="H28" s="64">
        <f t="shared" si="1"/>
        <v>0</v>
      </c>
      <c r="I28" s="51"/>
      <c r="J28" s="51"/>
      <c r="K28" s="42">
        <f t="shared" si="11"/>
        <v>0</v>
      </c>
      <c r="L28" s="51"/>
      <c r="M28" s="56"/>
    </row>
    <row r="29" spans="2:16" ht="19.5" hidden="1" customHeight="1" x14ac:dyDescent="0.25">
      <c r="B29" s="50">
        <v>22</v>
      </c>
      <c r="C29" s="51"/>
      <c r="D29" s="63">
        <f t="shared" si="9"/>
        <v>8388608</v>
      </c>
      <c r="E29" s="55"/>
      <c r="F29" s="51"/>
      <c r="G29" s="51"/>
      <c r="H29" s="64">
        <f t="shared" si="1"/>
        <v>0</v>
      </c>
      <c r="I29" s="51"/>
      <c r="J29" s="51"/>
      <c r="K29" s="42">
        <f t="shared" si="11"/>
        <v>0</v>
      </c>
      <c r="L29" s="51"/>
      <c r="M29" s="56"/>
    </row>
    <row r="30" spans="2:16" ht="19.5" hidden="1" customHeight="1" x14ac:dyDescent="0.25">
      <c r="B30" s="50">
        <v>23</v>
      </c>
      <c r="C30" s="51"/>
      <c r="D30" s="63">
        <f t="shared" si="9"/>
        <v>16777216</v>
      </c>
      <c r="E30" s="55"/>
      <c r="F30" s="51"/>
      <c r="G30" s="51"/>
      <c r="H30" s="64">
        <f t="shared" si="1"/>
        <v>0</v>
      </c>
      <c r="I30" s="51"/>
      <c r="J30" s="51"/>
      <c r="K30" s="42">
        <f t="shared" si="11"/>
        <v>0</v>
      </c>
      <c r="L30" s="51"/>
      <c r="M30" s="56"/>
    </row>
    <row r="31" spans="2:16" ht="19.5" hidden="1" customHeight="1" x14ac:dyDescent="0.25">
      <c r="B31" s="50">
        <v>24</v>
      </c>
      <c r="C31" s="51"/>
      <c r="D31" s="63">
        <f t="shared" si="9"/>
        <v>33554432</v>
      </c>
      <c r="E31" s="55"/>
      <c r="F31" s="51"/>
      <c r="G31" s="51"/>
      <c r="H31" s="64">
        <f t="shared" si="1"/>
        <v>0</v>
      </c>
      <c r="I31" s="51"/>
      <c r="J31" s="51"/>
      <c r="K31" s="42">
        <f t="shared" si="11"/>
        <v>0</v>
      </c>
      <c r="L31" s="51"/>
      <c r="M31" s="56"/>
    </row>
    <row r="32" spans="2:16" ht="19.5" hidden="1" customHeight="1" x14ac:dyDescent="0.25">
      <c r="B32" s="50">
        <v>25</v>
      </c>
      <c r="C32" s="51"/>
      <c r="D32" s="63">
        <f t="shared" si="9"/>
        <v>67108864</v>
      </c>
      <c r="E32" s="55"/>
      <c r="F32" s="51"/>
      <c r="G32" s="51"/>
      <c r="H32" s="64">
        <f t="shared" si="1"/>
        <v>0</v>
      </c>
      <c r="I32" s="51"/>
      <c r="J32" s="51"/>
      <c r="K32" s="42">
        <f t="shared" si="11"/>
        <v>0</v>
      </c>
      <c r="L32" s="51"/>
      <c r="M32" s="56"/>
    </row>
    <row r="33" spans="2:13" ht="19.5" hidden="1" customHeight="1" x14ac:dyDescent="0.25">
      <c r="B33" s="50">
        <v>26</v>
      </c>
      <c r="C33" s="51"/>
      <c r="D33" s="63">
        <f t="shared" si="9"/>
        <v>134217728</v>
      </c>
      <c r="E33" s="55"/>
      <c r="F33" s="51"/>
      <c r="G33" s="51"/>
      <c r="H33" s="64">
        <f t="shared" si="1"/>
        <v>0</v>
      </c>
      <c r="I33" s="51"/>
      <c r="J33" s="51"/>
      <c r="K33" s="42">
        <f t="shared" si="11"/>
        <v>0</v>
      </c>
      <c r="L33" s="51"/>
      <c r="M33" s="56"/>
    </row>
    <row r="34" spans="2:13" ht="19.5" hidden="1" customHeight="1" x14ac:dyDescent="0.25">
      <c r="B34" s="50">
        <v>27</v>
      </c>
      <c r="C34" s="51"/>
      <c r="D34" s="63">
        <f t="shared" si="9"/>
        <v>268435456</v>
      </c>
      <c r="E34" s="55"/>
      <c r="F34" s="51"/>
      <c r="G34" s="51"/>
      <c r="H34" s="64">
        <f t="shared" si="1"/>
        <v>0</v>
      </c>
      <c r="I34" s="51"/>
      <c r="J34" s="51"/>
      <c r="K34" s="42">
        <f t="shared" si="11"/>
        <v>0</v>
      </c>
      <c r="L34" s="51"/>
      <c r="M34" s="56"/>
    </row>
    <row r="35" spans="2:13" ht="19.5" hidden="1" customHeight="1" x14ac:dyDescent="0.25">
      <c r="B35" s="50">
        <v>28</v>
      </c>
      <c r="C35" s="51"/>
      <c r="D35" s="63">
        <f t="shared" si="9"/>
        <v>536870912</v>
      </c>
      <c r="E35" s="55"/>
      <c r="F35" s="51"/>
      <c r="G35" s="51"/>
      <c r="H35" s="64">
        <f t="shared" si="1"/>
        <v>0</v>
      </c>
      <c r="I35" s="51"/>
      <c r="J35" s="51"/>
      <c r="K35" s="42">
        <f t="shared" si="11"/>
        <v>0</v>
      </c>
      <c r="L35" s="51"/>
      <c r="M35" s="56"/>
    </row>
    <row r="36" spans="2:13" ht="19.5" hidden="1" customHeight="1" x14ac:dyDescent="0.25">
      <c r="B36" s="50">
        <v>29</v>
      </c>
      <c r="C36" s="51"/>
      <c r="D36" s="63">
        <f t="shared" si="9"/>
        <v>1073741824</v>
      </c>
      <c r="E36" s="55"/>
      <c r="F36" s="51"/>
      <c r="G36" s="51"/>
      <c r="H36" s="64">
        <f t="shared" si="1"/>
        <v>0</v>
      </c>
      <c r="I36" s="51"/>
      <c r="J36" s="51"/>
      <c r="K36" s="42">
        <f t="shared" si="11"/>
        <v>0</v>
      </c>
      <c r="L36" s="51"/>
      <c r="M36" s="56"/>
    </row>
    <row r="37" spans="2:13" ht="19.5" hidden="1" customHeight="1" x14ac:dyDescent="0.25">
      <c r="B37" s="50">
        <v>30</v>
      </c>
      <c r="C37" s="51"/>
      <c r="D37" s="63">
        <f t="shared" si="9"/>
        <v>2147483648</v>
      </c>
      <c r="E37" s="55"/>
      <c r="F37" s="51"/>
      <c r="G37" s="51"/>
      <c r="H37" s="64">
        <f t="shared" si="1"/>
        <v>0</v>
      </c>
      <c r="I37" s="51"/>
      <c r="J37" s="51"/>
      <c r="K37" s="42">
        <f t="shared" si="11"/>
        <v>0</v>
      </c>
      <c r="L37" s="51"/>
      <c r="M37" s="56"/>
    </row>
    <row r="38" spans="2:13" ht="19.5" hidden="1" customHeight="1" x14ac:dyDescent="0.25">
      <c r="B38" s="50">
        <v>31</v>
      </c>
      <c r="C38" s="51"/>
      <c r="D38" s="63">
        <f t="shared" si="9"/>
        <v>4294967296</v>
      </c>
      <c r="E38" s="55"/>
      <c r="F38" s="51"/>
      <c r="G38" s="51"/>
      <c r="H38" s="64">
        <f t="shared" si="1"/>
        <v>0</v>
      </c>
      <c r="I38" s="51"/>
      <c r="J38" s="51"/>
      <c r="K38" s="42">
        <f t="shared" si="11"/>
        <v>0</v>
      </c>
      <c r="L38" s="51"/>
      <c r="M38" s="56"/>
    </row>
    <row r="39" spans="2:13" ht="19.5" hidden="1" customHeight="1" x14ac:dyDescent="0.25">
      <c r="B39" s="50">
        <v>32</v>
      </c>
      <c r="C39" s="51"/>
      <c r="D39" s="63">
        <f t="shared" si="9"/>
        <v>8589934592</v>
      </c>
      <c r="E39" s="55"/>
      <c r="F39" s="51"/>
      <c r="G39" s="51"/>
      <c r="H39" s="64">
        <f t="shared" si="1"/>
        <v>0</v>
      </c>
      <c r="I39" s="51"/>
      <c r="J39" s="51"/>
      <c r="K39" s="42">
        <f t="shared" si="11"/>
        <v>0</v>
      </c>
      <c r="L39" s="51"/>
      <c r="M39" s="56"/>
    </row>
    <row r="40" spans="2:13" ht="19.5" hidden="1" customHeight="1" x14ac:dyDescent="0.25">
      <c r="B40" s="50">
        <v>33</v>
      </c>
      <c r="C40" s="51"/>
      <c r="D40" s="63">
        <f t="shared" si="9"/>
        <v>17179869184</v>
      </c>
      <c r="E40" s="55"/>
      <c r="F40" s="51"/>
      <c r="G40" s="51"/>
      <c r="H40" s="64">
        <f t="shared" si="1"/>
        <v>0</v>
      </c>
      <c r="I40" s="51"/>
      <c r="J40" s="51"/>
      <c r="K40" s="42">
        <f t="shared" si="11"/>
        <v>0</v>
      </c>
      <c r="L40" s="51"/>
      <c r="M40" s="56"/>
    </row>
    <row r="41" spans="2:13" ht="19.5" hidden="1" customHeight="1" x14ac:dyDescent="0.25">
      <c r="B41" s="50">
        <v>34</v>
      </c>
      <c r="C41" s="51"/>
      <c r="D41" s="63">
        <f t="shared" si="9"/>
        <v>34359738368</v>
      </c>
      <c r="E41" s="55"/>
      <c r="F41" s="51"/>
      <c r="G41" s="51"/>
      <c r="H41" s="64">
        <f t="shared" si="1"/>
        <v>0</v>
      </c>
      <c r="I41" s="51"/>
      <c r="J41" s="51"/>
      <c r="K41" s="42">
        <f t="shared" si="11"/>
        <v>0</v>
      </c>
      <c r="L41" s="51"/>
      <c r="M41" s="56"/>
    </row>
    <row r="42" spans="2:13" ht="19.5" hidden="1" customHeight="1" x14ac:dyDescent="0.25">
      <c r="B42" s="50">
        <v>35</v>
      </c>
      <c r="C42" s="51"/>
      <c r="D42" s="63">
        <f t="shared" si="9"/>
        <v>68719476736</v>
      </c>
      <c r="E42" s="55"/>
      <c r="F42" s="51"/>
      <c r="G42" s="51"/>
      <c r="H42" s="64">
        <f t="shared" si="1"/>
        <v>0</v>
      </c>
      <c r="I42" s="51"/>
      <c r="J42" s="51"/>
      <c r="K42" s="42">
        <f t="shared" si="11"/>
        <v>0</v>
      </c>
      <c r="L42" s="51"/>
      <c r="M42" s="56"/>
    </row>
    <row r="43" spans="2:13" ht="19.5" hidden="1" customHeight="1" x14ac:dyDescent="0.25">
      <c r="B43" s="50">
        <v>36</v>
      </c>
      <c r="C43" s="51"/>
      <c r="D43" s="63">
        <f t="shared" si="9"/>
        <v>137438953472</v>
      </c>
      <c r="E43" s="55"/>
      <c r="F43" s="51"/>
      <c r="G43" s="51"/>
      <c r="H43" s="64">
        <f t="shared" si="1"/>
        <v>0</v>
      </c>
      <c r="I43" s="51"/>
      <c r="J43" s="51"/>
      <c r="K43" s="42">
        <f t="shared" si="11"/>
        <v>0</v>
      </c>
      <c r="L43" s="51"/>
      <c r="M43" s="56"/>
    </row>
    <row r="44" spans="2:13" ht="19.5" hidden="1" customHeight="1" x14ac:dyDescent="0.25">
      <c r="B44" s="50">
        <v>37</v>
      </c>
      <c r="C44" s="51"/>
      <c r="D44" s="63">
        <f t="shared" si="9"/>
        <v>274877906944</v>
      </c>
      <c r="E44" s="55"/>
      <c r="F44" s="51"/>
      <c r="G44" s="51"/>
      <c r="H44" s="64">
        <f t="shared" si="1"/>
        <v>0</v>
      </c>
      <c r="I44" s="51"/>
      <c r="J44" s="51"/>
      <c r="K44" s="42">
        <f t="shared" si="11"/>
        <v>0</v>
      </c>
      <c r="L44" s="51"/>
      <c r="M44" s="56"/>
    </row>
    <row r="45" spans="2:13" ht="19.5" hidden="1" customHeight="1" x14ac:dyDescent="0.25">
      <c r="B45" s="50">
        <v>38</v>
      </c>
      <c r="C45" s="51"/>
      <c r="D45" s="63">
        <f t="shared" si="9"/>
        <v>549755813888</v>
      </c>
      <c r="E45" s="55"/>
      <c r="F45" s="51"/>
      <c r="G45" s="51"/>
      <c r="H45" s="64">
        <f t="shared" si="1"/>
        <v>0</v>
      </c>
      <c r="I45" s="51"/>
      <c r="J45" s="51"/>
      <c r="K45" s="42">
        <f t="shared" si="11"/>
        <v>0</v>
      </c>
      <c r="L45" s="51"/>
      <c r="M45" s="56"/>
    </row>
    <row r="46" spans="2:13" ht="19.5" hidden="1" customHeight="1" x14ac:dyDescent="0.25">
      <c r="B46" s="50">
        <v>39</v>
      </c>
      <c r="C46" s="51"/>
      <c r="D46" s="63">
        <f t="shared" si="9"/>
        <v>1099511627776</v>
      </c>
      <c r="E46" s="55"/>
      <c r="F46" s="51"/>
      <c r="G46" s="51"/>
      <c r="H46" s="64">
        <f t="shared" si="1"/>
        <v>0</v>
      </c>
      <c r="I46" s="51"/>
      <c r="J46" s="51"/>
      <c r="K46" s="42">
        <f t="shared" si="11"/>
        <v>0</v>
      </c>
      <c r="L46" s="51"/>
      <c r="M46" s="56"/>
    </row>
    <row r="47" spans="2:13" ht="19.5" hidden="1" customHeight="1" x14ac:dyDescent="0.25">
      <c r="B47" s="50">
        <v>40</v>
      </c>
      <c r="C47" s="51"/>
      <c r="D47" s="63">
        <f t="shared" si="9"/>
        <v>2199023255552</v>
      </c>
      <c r="E47" s="55"/>
      <c r="F47" s="51"/>
      <c r="G47" s="51"/>
      <c r="H47" s="64">
        <f t="shared" si="1"/>
        <v>0</v>
      </c>
      <c r="I47" s="51"/>
      <c r="J47" s="51"/>
      <c r="K47" s="42">
        <f t="shared" si="11"/>
        <v>0</v>
      </c>
      <c r="L47" s="51"/>
      <c r="M47" s="56"/>
    </row>
    <row r="48" spans="2:13" ht="19.5" hidden="1" customHeight="1" x14ac:dyDescent="0.25">
      <c r="B48" s="50">
        <v>41</v>
      </c>
      <c r="C48" s="51"/>
      <c r="D48" s="63">
        <f t="shared" si="9"/>
        <v>4398046511104</v>
      </c>
      <c r="E48" s="55"/>
      <c r="F48" s="51"/>
      <c r="G48" s="51"/>
      <c r="H48" s="64">
        <f t="shared" si="1"/>
        <v>0</v>
      </c>
      <c r="I48" s="51"/>
      <c r="J48" s="51"/>
      <c r="K48" s="42">
        <f t="shared" si="11"/>
        <v>0</v>
      </c>
      <c r="L48" s="51"/>
      <c r="M48" s="56"/>
    </row>
    <row r="49" spans="2:13" ht="19.5" hidden="1" customHeight="1" x14ac:dyDescent="0.25">
      <c r="B49" s="50">
        <v>42</v>
      </c>
      <c r="C49" s="51"/>
      <c r="D49" s="63">
        <f t="shared" si="9"/>
        <v>8796093022208</v>
      </c>
      <c r="E49" s="55"/>
      <c r="F49" s="51"/>
      <c r="G49" s="51"/>
      <c r="H49" s="64">
        <f t="shared" si="1"/>
        <v>0</v>
      </c>
      <c r="I49" s="51"/>
      <c r="J49" s="51"/>
      <c r="K49" s="42">
        <f t="shared" si="11"/>
        <v>0</v>
      </c>
      <c r="L49" s="51"/>
      <c r="M49" s="56"/>
    </row>
    <row r="50" spans="2:13" ht="19.5" hidden="1" customHeight="1" x14ac:dyDescent="0.25">
      <c r="B50" s="50">
        <v>43</v>
      </c>
      <c r="C50" s="51"/>
      <c r="D50" s="63">
        <f t="shared" si="9"/>
        <v>17592186044416</v>
      </c>
      <c r="E50" s="55"/>
      <c r="F50" s="51"/>
      <c r="G50" s="51"/>
      <c r="H50" s="64">
        <f t="shared" si="1"/>
        <v>0</v>
      </c>
      <c r="I50" s="51"/>
      <c r="J50" s="51"/>
      <c r="K50" s="42">
        <f t="shared" si="11"/>
        <v>0</v>
      </c>
      <c r="L50" s="51"/>
      <c r="M50" s="56"/>
    </row>
    <row r="51" spans="2:13" ht="19.5" hidden="1" customHeight="1" x14ac:dyDescent="0.25">
      <c r="B51" s="50">
        <v>44</v>
      </c>
      <c r="C51" s="51"/>
      <c r="D51" s="63">
        <f t="shared" si="9"/>
        <v>35184372088832</v>
      </c>
      <c r="E51" s="55"/>
      <c r="F51" s="51"/>
      <c r="G51" s="51"/>
      <c r="H51" s="64">
        <f t="shared" si="1"/>
        <v>0</v>
      </c>
      <c r="I51" s="51"/>
      <c r="J51" s="51"/>
      <c r="K51" s="42">
        <f t="shared" si="11"/>
        <v>0</v>
      </c>
      <c r="L51" s="51"/>
      <c r="M51" s="56"/>
    </row>
    <row r="52" spans="2:13" ht="19.5" hidden="1" customHeight="1" x14ac:dyDescent="0.25">
      <c r="B52" s="50">
        <v>45</v>
      </c>
      <c r="C52" s="51"/>
      <c r="D52" s="63">
        <f t="shared" si="9"/>
        <v>70368744177664</v>
      </c>
      <c r="E52" s="55"/>
      <c r="F52" s="51"/>
      <c r="G52" s="51"/>
      <c r="H52" s="64">
        <f t="shared" si="1"/>
        <v>0</v>
      </c>
      <c r="I52" s="51"/>
      <c r="J52" s="51"/>
      <c r="K52" s="42">
        <f t="shared" si="11"/>
        <v>0</v>
      </c>
      <c r="L52" s="51"/>
      <c r="M52" s="56"/>
    </row>
    <row r="53" spans="2:13" ht="19.5" hidden="1" customHeight="1" x14ac:dyDescent="0.25">
      <c r="B53" s="50">
        <v>46</v>
      </c>
      <c r="C53" s="51"/>
      <c r="D53" s="63">
        <f t="shared" si="9"/>
        <v>140737488355328</v>
      </c>
      <c r="E53" s="55"/>
      <c r="F53" s="51"/>
      <c r="G53" s="51"/>
      <c r="H53" s="64">
        <f t="shared" si="1"/>
        <v>0</v>
      </c>
      <c r="I53" s="51"/>
      <c r="J53" s="51"/>
      <c r="K53" s="42">
        <f t="shared" si="11"/>
        <v>0</v>
      </c>
      <c r="L53" s="51"/>
      <c r="M53" s="56"/>
    </row>
    <row r="54" spans="2:13" ht="19.5" hidden="1" customHeight="1" x14ac:dyDescent="0.25">
      <c r="B54" s="50">
        <v>47</v>
      </c>
      <c r="C54" s="51"/>
      <c r="D54" s="63">
        <f t="shared" si="9"/>
        <v>281474976710656</v>
      </c>
      <c r="E54" s="55"/>
      <c r="F54" s="51"/>
      <c r="G54" s="51"/>
      <c r="H54" s="64">
        <f t="shared" si="1"/>
        <v>0</v>
      </c>
      <c r="I54" s="51"/>
      <c r="J54" s="51"/>
      <c r="K54" s="42">
        <f t="shared" si="11"/>
        <v>0</v>
      </c>
      <c r="L54" s="51"/>
      <c r="M54" s="56"/>
    </row>
    <row r="55" spans="2:13" ht="19.5" hidden="1" customHeight="1" x14ac:dyDescent="0.25">
      <c r="B55" s="50">
        <v>48</v>
      </c>
      <c r="C55" s="51"/>
      <c r="D55" s="63">
        <f t="shared" si="9"/>
        <v>562949953421312</v>
      </c>
      <c r="E55" s="55"/>
      <c r="F55" s="51"/>
      <c r="G55" s="51"/>
      <c r="H55" s="64">
        <f t="shared" si="1"/>
        <v>0</v>
      </c>
      <c r="I55" s="51"/>
      <c r="J55" s="51"/>
      <c r="K55" s="42">
        <f t="shared" si="11"/>
        <v>0</v>
      </c>
      <c r="L55" s="51"/>
      <c r="M55" s="56"/>
    </row>
    <row r="56" spans="2:13" ht="19.5" hidden="1" customHeight="1" x14ac:dyDescent="0.25">
      <c r="B56" s="50">
        <v>49</v>
      </c>
      <c r="C56" s="51"/>
      <c r="D56" s="63">
        <f t="shared" si="9"/>
        <v>1125899906842624</v>
      </c>
      <c r="E56" s="55"/>
      <c r="F56" s="51"/>
      <c r="G56" s="51"/>
      <c r="H56" s="64">
        <f t="shared" si="1"/>
        <v>0</v>
      </c>
      <c r="I56" s="51"/>
      <c r="J56" s="51"/>
      <c r="K56" s="42">
        <f t="shared" si="11"/>
        <v>0</v>
      </c>
      <c r="L56" s="51"/>
      <c r="M56" s="56"/>
    </row>
    <row r="57" spans="2:13" ht="19.5" hidden="1" customHeight="1" x14ac:dyDescent="0.25">
      <c r="B57" s="50">
        <v>50</v>
      </c>
      <c r="C57" s="51"/>
      <c r="D57" s="63">
        <f t="shared" si="9"/>
        <v>2251799813685248</v>
      </c>
      <c r="E57" s="55"/>
      <c r="F57" s="51"/>
      <c r="G57" s="51"/>
      <c r="H57" s="64">
        <f t="shared" si="1"/>
        <v>0</v>
      </c>
      <c r="I57" s="51"/>
      <c r="J57" s="51"/>
      <c r="K57" s="42">
        <f t="shared" si="11"/>
        <v>0</v>
      </c>
      <c r="L57" s="51"/>
      <c r="M57" s="56"/>
    </row>
    <row r="58" spans="2:13" ht="19.5" hidden="1" customHeight="1" x14ac:dyDescent="0.25">
      <c r="B58" s="50">
        <v>51</v>
      </c>
      <c r="C58" s="51"/>
      <c r="D58" s="63">
        <f t="shared" si="9"/>
        <v>4503599627370496</v>
      </c>
      <c r="E58" s="55"/>
      <c r="F58" s="51"/>
      <c r="G58" s="51"/>
      <c r="H58" s="64">
        <f t="shared" si="1"/>
        <v>0</v>
      </c>
      <c r="I58" s="51"/>
      <c r="J58" s="51"/>
      <c r="K58" s="42">
        <f t="shared" si="11"/>
        <v>0</v>
      </c>
      <c r="L58" s="51"/>
      <c r="M58" s="56"/>
    </row>
    <row r="59" spans="2:13" ht="19.5" hidden="1" customHeight="1" x14ac:dyDescent="0.25">
      <c r="B59" s="50">
        <v>52</v>
      </c>
      <c r="C59" s="51"/>
      <c r="D59" s="63">
        <f t="shared" si="9"/>
        <v>9007199254740992</v>
      </c>
      <c r="E59" s="55"/>
      <c r="F59" s="51"/>
      <c r="G59" s="51"/>
      <c r="H59" s="64">
        <f t="shared" si="1"/>
        <v>0</v>
      </c>
      <c r="I59" s="51"/>
      <c r="J59" s="51"/>
      <c r="K59" s="42">
        <f t="shared" si="11"/>
        <v>0</v>
      </c>
      <c r="L59" s="51"/>
      <c r="M59" s="56"/>
    </row>
    <row r="60" spans="2:13" ht="19.5" hidden="1" customHeight="1" x14ac:dyDescent="0.25">
      <c r="B60" s="50">
        <v>53</v>
      </c>
      <c r="C60" s="51"/>
      <c r="D60" s="63">
        <f t="shared" si="9"/>
        <v>1.8014398509481984E+16</v>
      </c>
      <c r="E60" s="55"/>
      <c r="F60" s="51"/>
      <c r="G60" s="51"/>
      <c r="H60" s="64">
        <f t="shared" si="1"/>
        <v>0</v>
      </c>
      <c r="I60" s="51"/>
      <c r="J60" s="51"/>
      <c r="K60" s="42">
        <f t="shared" si="11"/>
        <v>0</v>
      </c>
      <c r="L60" s="51"/>
      <c r="M60" s="56"/>
    </row>
    <row r="61" spans="2:13" ht="19.5" hidden="1" customHeight="1" x14ac:dyDescent="0.25">
      <c r="B61" s="50">
        <v>54</v>
      </c>
      <c r="C61" s="51"/>
      <c r="D61" s="63">
        <f t="shared" si="9"/>
        <v>3.6028797018963968E+16</v>
      </c>
      <c r="E61" s="55"/>
      <c r="F61" s="51"/>
      <c r="G61" s="51"/>
      <c r="H61" s="64">
        <f t="shared" si="1"/>
        <v>0</v>
      </c>
      <c r="I61" s="51"/>
      <c r="J61" s="51"/>
      <c r="K61" s="42">
        <f t="shared" si="11"/>
        <v>0</v>
      </c>
      <c r="L61" s="51"/>
      <c r="M61" s="56"/>
    </row>
    <row r="62" spans="2:13" ht="19.5" hidden="1" customHeight="1" x14ac:dyDescent="0.25">
      <c r="B62" s="50">
        <v>55</v>
      </c>
      <c r="C62" s="51"/>
      <c r="D62" s="63">
        <f t="shared" si="9"/>
        <v>7.2057594037927936E+16</v>
      </c>
      <c r="E62" s="55"/>
      <c r="F62" s="51"/>
      <c r="G62" s="51"/>
      <c r="H62" s="64">
        <f t="shared" si="1"/>
        <v>0</v>
      </c>
      <c r="I62" s="51"/>
      <c r="J62" s="51"/>
      <c r="K62" s="42">
        <f t="shared" si="11"/>
        <v>0</v>
      </c>
      <c r="L62" s="51"/>
      <c r="M62" s="56"/>
    </row>
    <row r="63" spans="2:13" ht="19.5" hidden="1" customHeight="1" x14ac:dyDescent="0.25">
      <c r="B63" s="50">
        <v>56</v>
      </c>
      <c r="C63" s="51"/>
      <c r="D63" s="63">
        <f t="shared" si="9"/>
        <v>1.4411518807585587E+17</v>
      </c>
      <c r="E63" s="55"/>
      <c r="F63" s="51"/>
      <c r="G63" s="51"/>
      <c r="H63" s="64">
        <f t="shared" si="1"/>
        <v>0</v>
      </c>
      <c r="I63" s="51"/>
      <c r="J63" s="51"/>
      <c r="K63" s="42">
        <f t="shared" si="11"/>
        <v>0</v>
      </c>
      <c r="L63" s="51"/>
      <c r="M63" s="56"/>
    </row>
    <row r="64" spans="2:13" ht="19.5" hidden="1" customHeight="1" x14ac:dyDescent="0.25">
      <c r="B64" s="50">
        <v>57</v>
      </c>
      <c r="C64" s="51"/>
      <c r="D64" s="63">
        <f t="shared" si="9"/>
        <v>2.8823037615171174E+17</v>
      </c>
      <c r="E64" s="55"/>
      <c r="F64" s="51"/>
      <c r="G64" s="51"/>
      <c r="H64" s="64">
        <f t="shared" si="1"/>
        <v>0</v>
      </c>
      <c r="I64" s="51"/>
      <c r="J64" s="51"/>
      <c r="K64" s="42">
        <f t="shared" si="11"/>
        <v>0</v>
      </c>
      <c r="L64" s="51"/>
      <c r="M64" s="56"/>
    </row>
    <row r="65" spans="2:13" ht="19.5" hidden="1" customHeight="1" x14ac:dyDescent="0.25">
      <c r="B65" s="50">
        <v>58</v>
      </c>
      <c r="C65" s="51"/>
      <c r="D65" s="63">
        <f t="shared" si="9"/>
        <v>5.7646075230342349E+17</v>
      </c>
      <c r="E65" s="55"/>
      <c r="F65" s="51"/>
      <c r="G65" s="51"/>
      <c r="H65" s="64">
        <f t="shared" si="1"/>
        <v>0</v>
      </c>
      <c r="I65" s="51"/>
      <c r="J65" s="51"/>
      <c r="K65" s="42">
        <f t="shared" si="11"/>
        <v>0</v>
      </c>
      <c r="L65" s="51"/>
      <c r="M65" s="56"/>
    </row>
    <row r="66" spans="2:13" ht="19.5" hidden="1" customHeight="1" x14ac:dyDescent="0.25">
      <c r="B66" s="50">
        <v>59</v>
      </c>
      <c r="C66" s="51"/>
      <c r="D66" s="63">
        <f t="shared" si="9"/>
        <v>1.152921504606847E+18</v>
      </c>
      <c r="E66" s="55"/>
      <c r="F66" s="51"/>
      <c r="G66" s="51"/>
      <c r="H66" s="64">
        <f t="shared" si="1"/>
        <v>0</v>
      </c>
      <c r="I66" s="51"/>
      <c r="J66" s="51"/>
      <c r="K66" s="42">
        <f t="shared" si="11"/>
        <v>0</v>
      </c>
      <c r="L66" s="51"/>
      <c r="M66" s="56"/>
    </row>
    <row r="67" spans="2:13" ht="19.5" hidden="1" customHeight="1" x14ac:dyDescent="0.25">
      <c r="B67" s="50">
        <v>60</v>
      </c>
      <c r="C67" s="51"/>
      <c r="D67" s="63">
        <f t="shared" si="9"/>
        <v>2.305843009213694E+18</v>
      </c>
      <c r="E67" s="55"/>
      <c r="F67" s="51"/>
      <c r="G67" s="51"/>
      <c r="H67" s="64">
        <f t="shared" si="1"/>
        <v>0</v>
      </c>
      <c r="I67" s="51"/>
      <c r="J67" s="51"/>
      <c r="K67" s="42">
        <f t="shared" si="11"/>
        <v>0</v>
      </c>
      <c r="L67" s="51"/>
      <c r="M67" s="56"/>
    </row>
    <row r="68" spans="2:13" ht="19.5" hidden="1" customHeight="1" x14ac:dyDescent="0.25">
      <c r="B68" s="50">
        <v>61</v>
      </c>
      <c r="C68" s="51"/>
      <c r="D68" s="63">
        <f t="shared" si="9"/>
        <v>4.6116860184273879E+18</v>
      </c>
      <c r="E68" s="55"/>
      <c r="F68" s="51"/>
      <c r="G68" s="51"/>
      <c r="H68" s="64">
        <f t="shared" si="1"/>
        <v>0</v>
      </c>
      <c r="I68" s="51"/>
      <c r="J68" s="51"/>
      <c r="K68" s="42">
        <f t="shared" si="11"/>
        <v>0</v>
      </c>
      <c r="L68" s="51"/>
      <c r="M68" s="56"/>
    </row>
    <row r="69" spans="2:13" ht="19.5" hidden="1" customHeight="1" x14ac:dyDescent="0.25">
      <c r="B69" s="50">
        <v>62</v>
      </c>
      <c r="C69" s="51"/>
      <c r="D69" s="63">
        <f t="shared" si="9"/>
        <v>9.2233720368547758E+18</v>
      </c>
      <c r="E69" s="55"/>
      <c r="F69" s="51"/>
      <c r="G69" s="51"/>
      <c r="H69" s="64">
        <f t="shared" si="1"/>
        <v>0</v>
      </c>
      <c r="I69" s="51"/>
      <c r="J69" s="51"/>
      <c r="K69" s="42">
        <f t="shared" si="11"/>
        <v>0</v>
      </c>
      <c r="L69" s="51"/>
      <c r="M69" s="56"/>
    </row>
    <row r="70" spans="2:13" ht="19.5" hidden="1" customHeight="1" x14ac:dyDescent="0.25">
      <c r="B70" s="50">
        <v>63</v>
      </c>
      <c r="C70" s="51"/>
      <c r="D70" s="63">
        <f t="shared" si="9"/>
        <v>1.8446744073709552E+19</v>
      </c>
      <c r="E70" s="55"/>
      <c r="F70" s="51"/>
      <c r="G70" s="51"/>
      <c r="H70" s="64">
        <f t="shared" si="1"/>
        <v>0</v>
      </c>
      <c r="I70" s="51"/>
      <c r="J70" s="51"/>
      <c r="K70" s="42">
        <f t="shared" si="11"/>
        <v>0</v>
      </c>
      <c r="L70" s="51"/>
      <c r="M70" s="56"/>
    </row>
    <row r="71" spans="2:13" ht="19.5" hidden="1" customHeight="1" x14ac:dyDescent="0.25">
      <c r="B71" s="50">
        <v>64</v>
      </c>
      <c r="C71" s="51"/>
      <c r="D71" s="63">
        <f t="shared" si="9"/>
        <v>3.6893488147419103E+19</v>
      </c>
      <c r="E71" s="55"/>
      <c r="F71" s="51"/>
      <c r="G71" s="51"/>
      <c r="H71" s="64">
        <f t="shared" si="1"/>
        <v>0</v>
      </c>
      <c r="I71" s="51"/>
      <c r="J71" s="51"/>
      <c r="K71" s="42">
        <f t="shared" si="11"/>
        <v>0</v>
      </c>
      <c r="L71" s="51"/>
      <c r="M71" s="56"/>
    </row>
    <row r="72" spans="2:13" ht="19.5" hidden="1" customHeight="1" x14ac:dyDescent="0.25">
      <c r="B72" s="50">
        <v>65</v>
      </c>
      <c r="C72" s="51"/>
      <c r="D72" s="63">
        <f t="shared" si="9"/>
        <v>7.3786976294838206E+19</v>
      </c>
      <c r="E72" s="55"/>
      <c r="F72" s="51"/>
      <c r="G72" s="51"/>
      <c r="H72" s="64">
        <f t="shared" si="1"/>
        <v>0</v>
      </c>
      <c r="I72" s="51"/>
      <c r="J72" s="51"/>
      <c r="K72" s="42">
        <f t="shared" si="11"/>
        <v>0</v>
      </c>
      <c r="L72" s="51"/>
      <c r="M72" s="56"/>
    </row>
    <row r="73" spans="2:13" ht="19.5" hidden="1" customHeight="1" x14ac:dyDescent="0.25">
      <c r="B73" s="50">
        <v>66</v>
      </c>
      <c r="C73" s="51"/>
      <c r="D73" s="63">
        <f t="shared" si="9"/>
        <v>1.4757395258967641E+20</v>
      </c>
      <c r="E73" s="55"/>
      <c r="F73" s="51"/>
      <c r="G73" s="51"/>
      <c r="H73" s="64">
        <f t="shared" ref="H73:H107" si="12">G73*1.5</f>
        <v>0</v>
      </c>
      <c r="I73" s="51"/>
      <c r="J73" s="51"/>
      <c r="K73" s="42">
        <f t="shared" ref="K73:K107" si="13">I73</f>
        <v>0</v>
      </c>
      <c r="L73" s="51"/>
      <c r="M73" s="56"/>
    </row>
    <row r="74" spans="2:13" ht="19.5" hidden="1" customHeight="1" x14ac:dyDescent="0.25">
      <c r="B74" s="50">
        <v>67</v>
      </c>
      <c r="C74" s="51"/>
      <c r="D74" s="63">
        <f t="shared" si="9"/>
        <v>2.9514790517935283E+20</v>
      </c>
      <c r="E74" s="55"/>
      <c r="F74" s="51"/>
      <c r="G74" s="51"/>
      <c r="H74" s="64">
        <f t="shared" si="12"/>
        <v>0</v>
      </c>
      <c r="I74" s="51"/>
      <c r="J74" s="51"/>
      <c r="K74" s="42">
        <f t="shared" si="13"/>
        <v>0</v>
      </c>
      <c r="L74" s="51"/>
      <c r="M74" s="56"/>
    </row>
    <row r="75" spans="2:13" ht="19.5" hidden="1" customHeight="1" x14ac:dyDescent="0.25">
      <c r="B75" s="50">
        <v>68</v>
      </c>
      <c r="C75" s="51"/>
      <c r="D75" s="63">
        <f t="shared" ref="D75:D107" si="14">D74*2</f>
        <v>5.9029581035870565E+20</v>
      </c>
      <c r="E75" s="55"/>
      <c r="F75" s="51"/>
      <c r="G75" s="51"/>
      <c r="H75" s="64">
        <f t="shared" si="12"/>
        <v>0</v>
      </c>
      <c r="I75" s="51"/>
      <c r="J75" s="51"/>
      <c r="K75" s="42">
        <f t="shared" si="13"/>
        <v>0</v>
      </c>
      <c r="L75" s="51"/>
      <c r="M75" s="56"/>
    </row>
    <row r="76" spans="2:13" ht="19.5" hidden="1" customHeight="1" x14ac:dyDescent="0.25">
      <c r="B76" s="50">
        <v>69</v>
      </c>
      <c r="C76" s="51"/>
      <c r="D76" s="63">
        <f t="shared" si="14"/>
        <v>1.1805916207174113E+21</v>
      </c>
      <c r="E76" s="55"/>
      <c r="F76" s="51"/>
      <c r="G76" s="51"/>
      <c r="H76" s="64">
        <f t="shared" si="12"/>
        <v>0</v>
      </c>
      <c r="I76" s="51"/>
      <c r="J76" s="51"/>
      <c r="K76" s="42">
        <f t="shared" si="13"/>
        <v>0</v>
      </c>
      <c r="L76" s="51"/>
      <c r="M76" s="56"/>
    </row>
    <row r="77" spans="2:13" ht="19.5" hidden="1" customHeight="1" x14ac:dyDescent="0.25">
      <c r="B77" s="50">
        <v>70</v>
      </c>
      <c r="C77" s="51"/>
      <c r="D77" s="63">
        <f t="shared" si="14"/>
        <v>2.3611832414348226E+21</v>
      </c>
      <c r="E77" s="55"/>
      <c r="F77" s="51"/>
      <c r="G77" s="51"/>
      <c r="H77" s="64">
        <f t="shared" si="12"/>
        <v>0</v>
      </c>
      <c r="I77" s="51"/>
      <c r="J77" s="51"/>
      <c r="K77" s="42">
        <f t="shared" si="13"/>
        <v>0</v>
      </c>
      <c r="L77" s="51"/>
      <c r="M77" s="56"/>
    </row>
    <row r="78" spans="2:13" ht="19.5" hidden="1" customHeight="1" x14ac:dyDescent="0.25">
      <c r="B78" s="50">
        <v>71</v>
      </c>
      <c r="C78" s="51"/>
      <c r="D78" s="63">
        <f t="shared" si="14"/>
        <v>4.7223664828696452E+21</v>
      </c>
      <c r="E78" s="55"/>
      <c r="F78" s="51"/>
      <c r="G78" s="51"/>
      <c r="H78" s="64">
        <f t="shared" si="12"/>
        <v>0</v>
      </c>
      <c r="I78" s="51"/>
      <c r="J78" s="51"/>
      <c r="K78" s="42">
        <f t="shared" si="13"/>
        <v>0</v>
      </c>
      <c r="L78" s="51"/>
      <c r="M78" s="56"/>
    </row>
    <row r="79" spans="2:13" ht="19.5" hidden="1" customHeight="1" x14ac:dyDescent="0.25">
      <c r="B79" s="50">
        <v>72</v>
      </c>
      <c r="C79" s="51"/>
      <c r="D79" s="63">
        <f t="shared" si="14"/>
        <v>9.4447329657392904E+21</v>
      </c>
      <c r="E79" s="55"/>
      <c r="F79" s="51"/>
      <c r="G79" s="51"/>
      <c r="H79" s="64">
        <f t="shared" si="12"/>
        <v>0</v>
      </c>
      <c r="I79" s="51"/>
      <c r="J79" s="51"/>
      <c r="K79" s="42">
        <f t="shared" si="13"/>
        <v>0</v>
      </c>
      <c r="L79" s="51"/>
      <c r="M79" s="56"/>
    </row>
    <row r="80" spans="2:13" ht="19.5" hidden="1" customHeight="1" x14ac:dyDescent="0.25">
      <c r="B80" s="50">
        <v>73</v>
      </c>
      <c r="C80" s="51"/>
      <c r="D80" s="63">
        <f t="shared" si="14"/>
        <v>1.8889465931478581E+22</v>
      </c>
      <c r="E80" s="55"/>
      <c r="F80" s="51"/>
      <c r="G80" s="51"/>
      <c r="H80" s="64">
        <f t="shared" si="12"/>
        <v>0</v>
      </c>
      <c r="I80" s="51"/>
      <c r="J80" s="51"/>
      <c r="K80" s="42">
        <f t="shared" si="13"/>
        <v>0</v>
      </c>
      <c r="L80" s="51"/>
      <c r="M80" s="56"/>
    </row>
    <row r="81" spans="2:13" ht="19.5" hidden="1" customHeight="1" x14ac:dyDescent="0.25">
      <c r="B81" s="50">
        <v>74</v>
      </c>
      <c r="C81" s="51"/>
      <c r="D81" s="63">
        <f t="shared" si="14"/>
        <v>3.7778931862957162E+22</v>
      </c>
      <c r="E81" s="55"/>
      <c r="F81" s="51"/>
      <c r="G81" s="51"/>
      <c r="H81" s="64">
        <f t="shared" si="12"/>
        <v>0</v>
      </c>
      <c r="I81" s="51"/>
      <c r="J81" s="51"/>
      <c r="K81" s="42">
        <f t="shared" si="13"/>
        <v>0</v>
      </c>
      <c r="L81" s="51"/>
      <c r="M81" s="56"/>
    </row>
    <row r="82" spans="2:13" ht="19.5" hidden="1" customHeight="1" x14ac:dyDescent="0.25">
      <c r="B82" s="50">
        <v>75</v>
      </c>
      <c r="C82" s="51"/>
      <c r="D82" s="63">
        <f t="shared" si="14"/>
        <v>7.5557863725914323E+22</v>
      </c>
      <c r="E82" s="55"/>
      <c r="F82" s="51"/>
      <c r="G82" s="51"/>
      <c r="H82" s="64">
        <f t="shared" si="12"/>
        <v>0</v>
      </c>
      <c r="I82" s="51"/>
      <c r="J82" s="51"/>
      <c r="K82" s="42">
        <f t="shared" si="13"/>
        <v>0</v>
      </c>
      <c r="L82" s="51"/>
      <c r="M82" s="56"/>
    </row>
    <row r="83" spans="2:13" ht="19.5" hidden="1" customHeight="1" x14ac:dyDescent="0.25">
      <c r="B83" s="50">
        <v>76</v>
      </c>
      <c r="C83" s="51"/>
      <c r="D83" s="63">
        <f t="shared" si="14"/>
        <v>1.5111572745182865E+23</v>
      </c>
      <c r="E83" s="55"/>
      <c r="F83" s="51"/>
      <c r="G83" s="51"/>
      <c r="H83" s="64">
        <f t="shared" si="12"/>
        <v>0</v>
      </c>
      <c r="I83" s="51"/>
      <c r="J83" s="51"/>
      <c r="K83" s="42">
        <f t="shared" si="13"/>
        <v>0</v>
      </c>
      <c r="L83" s="51"/>
      <c r="M83" s="56"/>
    </row>
    <row r="84" spans="2:13" ht="19.5" hidden="1" customHeight="1" x14ac:dyDescent="0.25">
      <c r="B84" s="50">
        <v>77</v>
      </c>
      <c r="C84" s="51"/>
      <c r="D84" s="63">
        <f t="shared" si="14"/>
        <v>3.0223145490365729E+23</v>
      </c>
      <c r="E84" s="55"/>
      <c r="F84" s="51"/>
      <c r="G84" s="51"/>
      <c r="H84" s="64">
        <f t="shared" si="12"/>
        <v>0</v>
      </c>
      <c r="I84" s="51"/>
      <c r="J84" s="51"/>
      <c r="K84" s="42">
        <f t="shared" si="13"/>
        <v>0</v>
      </c>
      <c r="L84" s="51"/>
      <c r="M84" s="56"/>
    </row>
    <row r="85" spans="2:13" ht="19.5" hidden="1" customHeight="1" x14ac:dyDescent="0.25">
      <c r="B85" s="50">
        <v>78</v>
      </c>
      <c r="C85" s="51"/>
      <c r="D85" s="63">
        <f t="shared" si="14"/>
        <v>6.0446290980731459E+23</v>
      </c>
      <c r="E85" s="55"/>
      <c r="F85" s="51"/>
      <c r="G85" s="51"/>
      <c r="H85" s="64">
        <f t="shared" si="12"/>
        <v>0</v>
      </c>
      <c r="I85" s="51"/>
      <c r="J85" s="51"/>
      <c r="K85" s="42">
        <f t="shared" si="13"/>
        <v>0</v>
      </c>
      <c r="L85" s="51"/>
      <c r="M85" s="56"/>
    </row>
    <row r="86" spans="2:13" ht="19.5" hidden="1" customHeight="1" x14ac:dyDescent="0.25">
      <c r="B86" s="50">
        <v>79</v>
      </c>
      <c r="C86" s="51"/>
      <c r="D86" s="63">
        <f t="shared" si="14"/>
        <v>1.2089258196146292E+24</v>
      </c>
      <c r="E86" s="55"/>
      <c r="F86" s="51"/>
      <c r="G86" s="51"/>
      <c r="H86" s="64">
        <f t="shared" si="12"/>
        <v>0</v>
      </c>
      <c r="I86" s="51"/>
      <c r="J86" s="51"/>
      <c r="K86" s="42">
        <f t="shared" si="13"/>
        <v>0</v>
      </c>
      <c r="L86" s="51"/>
      <c r="M86" s="56"/>
    </row>
    <row r="87" spans="2:13" ht="19.5" hidden="1" customHeight="1" x14ac:dyDescent="0.25">
      <c r="B87" s="50">
        <v>80</v>
      </c>
      <c r="C87" s="51"/>
      <c r="D87" s="63">
        <f t="shared" si="14"/>
        <v>2.4178516392292583E+24</v>
      </c>
      <c r="E87" s="55"/>
      <c r="F87" s="51"/>
      <c r="G87" s="51"/>
      <c r="H87" s="64">
        <f t="shared" si="12"/>
        <v>0</v>
      </c>
      <c r="I87" s="51"/>
      <c r="J87" s="51"/>
      <c r="K87" s="42">
        <f t="shared" si="13"/>
        <v>0</v>
      </c>
      <c r="L87" s="51"/>
      <c r="M87" s="56"/>
    </row>
    <row r="88" spans="2:13" ht="19.5" hidden="1" customHeight="1" x14ac:dyDescent="0.25">
      <c r="B88" s="50">
        <v>81</v>
      </c>
      <c r="C88" s="51"/>
      <c r="D88" s="63">
        <f t="shared" si="14"/>
        <v>4.8357032784585167E+24</v>
      </c>
      <c r="E88" s="55"/>
      <c r="F88" s="51"/>
      <c r="G88" s="51"/>
      <c r="H88" s="64">
        <f t="shared" si="12"/>
        <v>0</v>
      </c>
      <c r="I88" s="51"/>
      <c r="J88" s="51"/>
      <c r="K88" s="42">
        <f t="shared" si="13"/>
        <v>0</v>
      </c>
      <c r="L88" s="51"/>
      <c r="M88" s="56"/>
    </row>
    <row r="89" spans="2:13" ht="19.5" hidden="1" customHeight="1" x14ac:dyDescent="0.25">
      <c r="B89" s="50">
        <v>82</v>
      </c>
      <c r="C89" s="51"/>
      <c r="D89" s="63">
        <f t="shared" si="14"/>
        <v>9.6714065569170334E+24</v>
      </c>
      <c r="E89" s="55"/>
      <c r="F89" s="51"/>
      <c r="G89" s="51"/>
      <c r="H89" s="64">
        <f t="shared" si="12"/>
        <v>0</v>
      </c>
      <c r="I89" s="51"/>
      <c r="J89" s="51"/>
      <c r="K89" s="42">
        <f t="shared" si="13"/>
        <v>0</v>
      </c>
      <c r="L89" s="51"/>
      <c r="M89" s="56"/>
    </row>
    <row r="90" spans="2:13" ht="19.5" hidden="1" customHeight="1" x14ac:dyDescent="0.25">
      <c r="B90" s="50">
        <v>83</v>
      </c>
      <c r="C90" s="51"/>
      <c r="D90" s="63">
        <f t="shared" si="14"/>
        <v>1.9342813113834067E+25</v>
      </c>
      <c r="E90" s="55"/>
      <c r="F90" s="51"/>
      <c r="G90" s="51"/>
      <c r="H90" s="64">
        <f t="shared" si="12"/>
        <v>0</v>
      </c>
      <c r="I90" s="51"/>
      <c r="J90" s="51"/>
      <c r="K90" s="42">
        <f t="shared" si="13"/>
        <v>0</v>
      </c>
      <c r="L90" s="51"/>
      <c r="M90" s="56"/>
    </row>
    <row r="91" spans="2:13" ht="19.5" hidden="1" customHeight="1" x14ac:dyDescent="0.25">
      <c r="B91" s="50">
        <v>84</v>
      </c>
      <c r="C91" s="51"/>
      <c r="D91" s="63">
        <f t="shared" si="14"/>
        <v>3.8685626227668134E+25</v>
      </c>
      <c r="E91" s="55"/>
      <c r="F91" s="51"/>
      <c r="G91" s="51"/>
      <c r="H91" s="64">
        <f t="shared" si="12"/>
        <v>0</v>
      </c>
      <c r="I91" s="51"/>
      <c r="J91" s="51"/>
      <c r="K91" s="42">
        <f t="shared" si="13"/>
        <v>0</v>
      </c>
      <c r="L91" s="51"/>
      <c r="M91" s="56"/>
    </row>
    <row r="92" spans="2:13" ht="19.5" hidden="1" customHeight="1" x14ac:dyDescent="0.25">
      <c r="B92" s="50">
        <v>85</v>
      </c>
      <c r="C92" s="51"/>
      <c r="D92" s="63">
        <f t="shared" si="14"/>
        <v>7.7371252455336267E+25</v>
      </c>
      <c r="E92" s="55"/>
      <c r="F92" s="51"/>
      <c r="G92" s="51"/>
      <c r="H92" s="64">
        <f t="shared" si="12"/>
        <v>0</v>
      </c>
      <c r="I92" s="51"/>
      <c r="J92" s="51"/>
      <c r="K92" s="42">
        <f t="shared" si="13"/>
        <v>0</v>
      </c>
      <c r="L92" s="51"/>
      <c r="M92" s="56"/>
    </row>
    <row r="93" spans="2:13" ht="19.5" hidden="1" customHeight="1" x14ac:dyDescent="0.25">
      <c r="B93" s="50">
        <v>86</v>
      </c>
      <c r="C93" s="51"/>
      <c r="D93" s="63">
        <f t="shared" si="14"/>
        <v>1.5474250491067253E+26</v>
      </c>
      <c r="E93" s="55"/>
      <c r="F93" s="51"/>
      <c r="G93" s="51"/>
      <c r="H93" s="64">
        <f t="shared" si="12"/>
        <v>0</v>
      </c>
      <c r="I93" s="51"/>
      <c r="J93" s="51"/>
      <c r="K93" s="42">
        <f t="shared" si="13"/>
        <v>0</v>
      </c>
      <c r="L93" s="51"/>
      <c r="M93" s="56"/>
    </row>
    <row r="94" spans="2:13" ht="19.5" hidden="1" customHeight="1" x14ac:dyDescent="0.25">
      <c r="B94" s="50">
        <v>87</v>
      </c>
      <c r="C94" s="51"/>
      <c r="D94" s="63">
        <f t="shared" si="14"/>
        <v>3.0948500982134507E+26</v>
      </c>
      <c r="E94" s="55"/>
      <c r="F94" s="51"/>
      <c r="G94" s="51"/>
      <c r="H94" s="64">
        <f t="shared" si="12"/>
        <v>0</v>
      </c>
      <c r="I94" s="51"/>
      <c r="J94" s="51"/>
      <c r="K94" s="42">
        <f t="shared" si="13"/>
        <v>0</v>
      </c>
      <c r="L94" s="51"/>
      <c r="M94" s="56"/>
    </row>
    <row r="95" spans="2:13" ht="19.5" hidden="1" customHeight="1" x14ac:dyDescent="0.25">
      <c r="B95" s="50">
        <v>88</v>
      </c>
      <c r="C95" s="51"/>
      <c r="D95" s="63">
        <f t="shared" si="14"/>
        <v>6.1897001964269014E+26</v>
      </c>
      <c r="E95" s="55"/>
      <c r="F95" s="51"/>
      <c r="G95" s="51"/>
      <c r="H95" s="64">
        <f t="shared" si="12"/>
        <v>0</v>
      </c>
      <c r="I95" s="51"/>
      <c r="J95" s="51"/>
      <c r="K95" s="42">
        <f t="shared" si="13"/>
        <v>0</v>
      </c>
      <c r="L95" s="51"/>
      <c r="M95" s="56"/>
    </row>
    <row r="96" spans="2:13" ht="19.5" hidden="1" customHeight="1" x14ac:dyDescent="0.25">
      <c r="B96" s="50">
        <v>89</v>
      </c>
      <c r="C96" s="51"/>
      <c r="D96" s="63">
        <f t="shared" si="14"/>
        <v>1.2379400392853803E+27</v>
      </c>
      <c r="E96" s="55"/>
      <c r="F96" s="51"/>
      <c r="G96" s="51"/>
      <c r="H96" s="64">
        <f t="shared" si="12"/>
        <v>0</v>
      </c>
      <c r="I96" s="51"/>
      <c r="J96" s="51"/>
      <c r="K96" s="42">
        <f t="shared" si="13"/>
        <v>0</v>
      </c>
      <c r="L96" s="51"/>
      <c r="M96" s="56"/>
    </row>
    <row r="97" spans="2:13" ht="19.5" hidden="1" customHeight="1" x14ac:dyDescent="0.25">
      <c r="B97" s="50">
        <v>90</v>
      </c>
      <c r="C97" s="51"/>
      <c r="D97" s="63">
        <f t="shared" si="14"/>
        <v>2.4758800785707605E+27</v>
      </c>
      <c r="E97" s="55"/>
      <c r="F97" s="51"/>
      <c r="G97" s="51"/>
      <c r="H97" s="64">
        <f t="shared" si="12"/>
        <v>0</v>
      </c>
      <c r="I97" s="51"/>
      <c r="J97" s="51"/>
      <c r="K97" s="42">
        <f t="shared" si="13"/>
        <v>0</v>
      </c>
      <c r="L97" s="51"/>
      <c r="M97" s="56"/>
    </row>
    <row r="98" spans="2:13" ht="19.5" hidden="1" customHeight="1" x14ac:dyDescent="0.25">
      <c r="B98" s="50">
        <v>91</v>
      </c>
      <c r="C98" s="51"/>
      <c r="D98" s="63">
        <f t="shared" si="14"/>
        <v>4.9517601571415211E+27</v>
      </c>
      <c r="E98" s="55"/>
      <c r="F98" s="51"/>
      <c r="G98" s="51"/>
      <c r="H98" s="64">
        <f t="shared" si="12"/>
        <v>0</v>
      </c>
      <c r="I98" s="51"/>
      <c r="J98" s="51"/>
      <c r="K98" s="42">
        <f t="shared" si="13"/>
        <v>0</v>
      </c>
      <c r="L98" s="51"/>
      <c r="M98" s="56"/>
    </row>
    <row r="99" spans="2:13" ht="19.5" hidden="1" customHeight="1" x14ac:dyDescent="0.25">
      <c r="B99" s="50">
        <v>92</v>
      </c>
      <c r="C99" s="51"/>
      <c r="D99" s="63">
        <f t="shared" si="14"/>
        <v>9.9035203142830422E+27</v>
      </c>
      <c r="E99" s="55"/>
      <c r="F99" s="51"/>
      <c r="G99" s="51"/>
      <c r="H99" s="64">
        <f t="shared" si="12"/>
        <v>0</v>
      </c>
      <c r="I99" s="51"/>
      <c r="J99" s="51"/>
      <c r="K99" s="42">
        <f t="shared" si="13"/>
        <v>0</v>
      </c>
      <c r="L99" s="51"/>
      <c r="M99" s="56"/>
    </row>
    <row r="100" spans="2:13" ht="19.5" hidden="1" customHeight="1" x14ac:dyDescent="0.25">
      <c r="B100" s="50">
        <v>93</v>
      </c>
      <c r="C100" s="51"/>
      <c r="D100" s="63">
        <f t="shared" si="14"/>
        <v>1.9807040628566084E+28</v>
      </c>
      <c r="E100" s="55"/>
      <c r="F100" s="51"/>
      <c r="G100" s="51"/>
      <c r="H100" s="64">
        <f t="shared" si="12"/>
        <v>0</v>
      </c>
      <c r="I100" s="51"/>
      <c r="J100" s="51"/>
      <c r="K100" s="42">
        <f t="shared" si="13"/>
        <v>0</v>
      </c>
      <c r="L100" s="51"/>
      <c r="M100" s="56"/>
    </row>
    <row r="101" spans="2:13" ht="19.5" hidden="1" customHeight="1" x14ac:dyDescent="0.25">
      <c r="B101" s="50">
        <v>94</v>
      </c>
      <c r="C101" s="51"/>
      <c r="D101" s="63">
        <f t="shared" si="14"/>
        <v>3.9614081257132169E+28</v>
      </c>
      <c r="E101" s="55"/>
      <c r="F101" s="51"/>
      <c r="G101" s="51"/>
      <c r="H101" s="64">
        <f t="shared" si="12"/>
        <v>0</v>
      </c>
      <c r="I101" s="51"/>
      <c r="J101" s="51"/>
      <c r="K101" s="42">
        <f t="shared" si="13"/>
        <v>0</v>
      </c>
      <c r="L101" s="51"/>
      <c r="M101" s="56"/>
    </row>
    <row r="102" spans="2:13" ht="19.5" hidden="1" customHeight="1" x14ac:dyDescent="0.25">
      <c r="B102" s="50">
        <v>95</v>
      </c>
      <c r="C102" s="51"/>
      <c r="D102" s="63">
        <f t="shared" si="14"/>
        <v>7.9228162514264338E+28</v>
      </c>
      <c r="E102" s="55"/>
      <c r="F102" s="51"/>
      <c r="G102" s="51"/>
      <c r="H102" s="64">
        <f t="shared" si="12"/>
        <v>0</v>
      </c>
      <c r="I102" s="51"/>
      <c r="J102" s="51"/>
      <c r="K102" s="42">
        <f t="shared" si="13"/>
        <v>0</v>
      </c>
      <c r="L102" s="51"/>
      <c r="M102" s="56"/>
    </row>
    <row r="103" spans="2:13" ht="19.5" hidden="1" customHeight="1" x14ac:dyDescent="0.25">
      <c r="B103" s="50">
        <v>96</v>
      </c>
      <c r="C103" s="51"/>
      <c r="D103" s="63">
        <f t="shared" si="14"/>
        <v>1.5845632502852868E+29</v>
      </c>
      <c r="E103" s="55"/>
      <c r="F103" s="51"/>
      <c r="G103" s="51"/>
      <c r="H103" s="64">
        <f t="shared" si="12"/>
        <v>0</v>
      </c>
      <c r="I103" s="51"/>
      <c r="J103" s="51"/>
      <c r="K103" s="42">
        <f t="shared" si="13"/>
        <v>0</v>
      </c>
      <c r="L103" s="51"/>
      <c r="M103" s="56"/>
    </row>
    <row r="104" spans="2:13" ht="19.5" hidden="1" customHeight="1" x14ac:dyDescent="0.25">
      <c r="B104" s="50">
        <v>97</v>
      </c>
      <c r="C104" s="51"/>
      <c r="D104" s="63">
        <f t="shared" si="14"/>
        <v>3.1691265005705735E+29</v>
      </c>
      <c r="E104" s="55"/>
      <c r="F104" s="51"/>
      <c r="G104" s="51"/>
      <c r="H104" s="64">
        <f t="shared" si="12"/>
        <v>0</v>
      </c>
      <c r="I104" s="51"/>
      <c r="J104" s="51"/>
      <c r="K104" s="42">
        <f t="shared" si="13"/>
        <v>0</v>
      </c>
      <c r="L104" s="51"/>
      <c r="M104" s="56"/>
    </row>
    <row r="105" spans="2:13" ht="19.5" hidden="1" customHeight="1" x14ac:dyDescent="0.25">
      <c r="B105" s="50">
        <v>98</v>
      </c>
      <c r="C105" s="51"/>
      <c r="D105" s="63">
        <f t="shared" si="14"/>
        <v>6.338253001141147E+29</v>
      </c>
      <c r="E105" s="55"/>
      <c r="F105" s="51"/>
      <c r="G105" s="51"/>
      <c r="H105" s="64">
        <f t="shared" si="12"/>
        <v>0</v>
      </c>
      <c r="I105" s="51"/>
      <c r="J105" s="51"/>
      <c r="K105" s="42">
        <f t="shared" si="13"/>
        <v>0</v>
      </c>
      <c r="L105" s="51"/>
      <c r="M105" s="56"/>
    </row>
    <row r="106" spans="2:13" ht="19.5" hidden="1" customHeight="1" x14ac:dyDescent="0.25">
      <c r="B106" s="50">
        <v>99</v>
      </c>
      <c r="C106" s="51"/>
      <c r="D106" s="63">
        <f t="shared" si="14"/>
        <v>1.2676506002282294E+30</v>
      </c>
      <c r="E106" s="55"/>
      <c r="F106" s="51"/>
      <c r="G106" s="51"/>
      <c r="H106" s="64">
        <f t="shared" si="12"/>
        <v>0</v>
      </c>
      <c r="I106" s="51"/>
      <c r="J106" s="51"/>
      <c r="K106" s="42">
        <f t="shared" si="13"/>
        <v>0</v>
      </c>
      <c r="L106" s="51"/>
      <c r="M106" s="56"/>
    </row>
    <row r="107" spans="2:13" ht="19.5" hidden="1" customHeight="1" thickBot="1" x14ac:dyDescent="0.3">
      <c r="B107" s="57">
        <v>100</v>
      </c>
      <c r="C107" s="58"/>
      <c r="D107" s="63">
        <f t="shared" si="14"/>
        <v>2.5353012004564588E+30</v>
      </c>
      <c r="E107" s="59"/>
      <c r="F107" s="58"/>
      <c r="G107" s="58"/>
      <c r="H107" s="64">
        <f t="shared" si="12"/>
        <v>0</v>
      </c>
      <c r="I107" s="58"/>
      <c r="J107" s="58"/>
      <c r="K107" s="42">
        <f t="shared" si="13"/>
        <v>0</v>
      </c>
      <c r="L107" s="58"/>
      <c r="M107" s="60"/>
    </row>
    <row r="108" spans="2:13" ht="15" customHeight="1" x14ac:dyDescent="0.25">
      <c r="B108" s="71" t="s">
        <v>24</v>
      </c>
      <c r="C108" s="72"/>
      <c r="D108" s="72"/>
      <c r="E108" s="72"/>
      <c r="F108" s="72"/>
      <c r="G108" s="72"/>
      <c r="H108" s="72"/>
      <c r="I108" s="72"/>
      <c r="J108" s="72"/>
      <c r="K108" s="72"/>
      <c r="L108" s="72"/>
      <c r="M108" s="73"/>
    </row>
    <row r="109" spans="2:13" ht="15" customHeight="1" thickBot="1" x14ac:dyDescent="0.3">
      <c r="B109" s="74"/>
      <c r="C109" s="75"/>
      <c r="D109" s="75"/>
      <c r="E109" s="75"/>
      <c r="F109" s="75"/>
      <c r="G109" s="75"/>
      <c r="H109" s="75"/>
      <c r="I109" s="75"/>
      <c r="J109" s="75"/>
      <c r="K109" s="75"/>
      <c r="L109" s="75"/>
      <c r="M109" s="76"/>
    </row>
  </sheetData>
  <mergeCells count="4">
    <mergeCell ref="B2:M2"/>
    <mergeCell ref="B4:C4"/>
    <mergeCell ref="B5:C5"/>
    <mergeCell ref="B108:M109"/>
  </mergeCells>
  <pageMargins left="0.23622047244094491" right="0.23622047244094491" top="0.74803149606299213" bottom="0.74803149606299213" header="0.31496062992125984" footer="0.31496062992125984"/>
  <pageSetup paperSize="9" scale="6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CHART</vt:lpstr>
      <vt:lpstr>TRADING COMPOUND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WINDRX</dc:creator>
  <cp:lastModifiedBy>user</cp:lastModifiedBy>
  <cp:lastPrinted>2020-11-02T02:37:02Z</cp:lastPrinted>
  <dcterms:created xsi:type="dcterms:W3CDTF">2020-10-09T18:12:37Z</dcterms:created>
  <dcterms:modified xsi:type="dcterms:W3CDTF">2020-11-02T09:26:39Z</dcterms:modified>
</cp:coreProperties>
</file>