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2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D7" i="283"/>
  <c r="D22" i="282"/>
  <c r="J22" s="1"/>
  <c r="D25" i="281"/>
  <c r="D32" i="280"/>
  <c r="D36" i="277"/>
  <c r="D36" i="273"/>
  <c r="C125" i="262"/>
  <c r="C36" i="276"/>
  <c r="J36" i="277"/>
  <c r="J25" i="281"/>
  <c r="J7" i="283"/>
  <c r="E22" i="282"/>
  <c r="E32" i="280"/>
  <c r="J36" i="273"/>
  <c r="E4" i="279" l="1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24" i="281"/>
  <c r="D24"/>
  <c r="D31" i="280"/>
  <c r="J31"/>
  <c r="D35" i="277"/>
  <c r="J34"/>
  <c r="J35" i="273"/>
  <c r="D35"/>
  <c r="C124" i="262"/>
  <c r="J20" i="282"/>
  <c r="D20"/>
  <c r="J22" i="281"/>
  <c r="D22"/>
  <c r="J34" i="273"/>
  <c r="E123" i="262"/>
  <c r="J30" i="280"/>
  <c r="D30"/>
  <c r="D34" i="277"/>
  <c r="D34" i="273"/>
  <c r="C123" i="262"/>
  <c r="B124" s="1"/>
  <c r="D4" i="279"/>
  <c r="J4" i="282"/>
  <c r="D4" i="283"/>
  <c r="C5" s="1"/>
  <c r="D5" s="1"/>
  <c r="J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19" i="281"/>
  <c r="D26" i="280"/>
  <c r="D30" i="277"/>
  <c r="D30" i="273"/>
  <c r="J30" s="1"/>
  <c r="J30" i="277"/>
  <c r="J29"/>
  <c r="J29" i="273"/>
  <c r="E5" i="283" l="1"/>
  <c r="J4"/>
  <c r="D124" i="262"/>
  <c r="F4" i="283"/>
  <c r="I5"/>
  <c r="C6"/>
  <c r="D6" s="1"/>
  <c r="J6" s="1"/>
  <c r="D17" i="281"/>
  <c r="D15" i="282"/>
  <c r="D25" i="280"/>
  <c r="D29" i="277"/>
  <c r="D29" i="273"/>
  <c r="F110" i="262"/>
  <c r="J14" i="282"/>
  <c r="D14"/>
  <c r="D16" i="281"/>
  <c r="D24" i="280"/>
  <c r="J27" i="277"/>
  <c r="D27"/>
  <c r="J27" i="273"/>
  <c r="D27"/>
  <c r="E14" i="282"/>
  <c r="E16" i="281"/>
  <c r="E24" i="280"/>
  <c r="E27" i="277"/>
  <c r="E27" i="273"/>
  <c r="E6" i="283" l="1"/>
  <c r="I6" s="1"/>
  <c r="F5"/>
  <c r="J12" i="282"/>
  <c r="D12"/>
  <c r="D15" i="281"/>
  <c r="D22" i="280"/>
  <c r="J26" i="273"/>
  <c r="J26" i="277"/>
  <c r="D26"/>
  <c r="D26" i="273"/>
  <c r="J11" i="282"/>
  <c r="D11"/>
  <c r="D14" i="281"/>
  <c r="J21" i="280"/>
  <c r="D21"/>
  <c r="J25" i="277"/>
  <c r="D25"/>
  <c r="J25" i="273"/>
  <c r="D25"/>
  <c r="J10" i="282"/>
  <c r="D10"/>
  <c r="J12" i="281"/>
  <c r="D12"/>
  <c r="J24" i="273"/>
  <c r="J20" i="280"/>
  <c r="J19"/>
  <c r="D20"/>
  <c r="J24" i="277"/>
  <c r="D24"/>
  <c r="D24" i="273"/>
  <c r="H17" i="277"/>
  <c r="J9" i="282"/>
  <c r="D9"/>
  <c r="J10" i="281"/>
  <c r="J11"/>
  <c r="D11"/>
  <c r="D19" i="280"/>
  <c r="J22" i="273"/>
  <c r="D22"/>
  <c r="C7" i="283" l="1"/>
  <c r="F6"/>
  <c r="J21" i="273"/>
  <c r="J20"/>
  <c r="J7" i="282"/>
  <c r="D7"/>
  <c r="D10" i="281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7" i="283" l="1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I9" i="283" l="1"/>
  <c r="D9"/>
  <c r="E6" i="282"/>
  <c r="I6" s="1"/>
  <c r="C6" i="281"/>
  <c r="D6" s="1"/>
  <c r="J6" s="1"/>
  <c r="F5"/>
  <c r="C5" i="279"/>
  <c r="E5" s="1"/>
  <c r="E4" i="280"/>
  <c r="I4" s="1"/>
  <c r="I4" i="279"/>
  <c r="I5" l="1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D10" i="283" l="1"/>
  <c r="I10"/>
  <c r="C6" i="279"/>
  <c r="E6" s="1"/>
  <c r="I7" i="282"/>
  <c r="F5" i="279"/>
  <c r="C7" i="281"/>
  <c r="D7" s="1"/>
  <c r="J7" s="1"/>
  <c r="F6"/>
  <c r="E5" i="280"/>
  <c r="I5" s="1"/>
  <c r="C6"/>
  <c r="D6" s="1"/>
  <c r="J6" s="1"/>
  <c r="I6" i="279" l="1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D11" i="283" l="1"/>
  <c r="I11"/>
  <c r="F6" i="279"/>
  <c r="J6"/>
  <c r="C7"/>
  <c r="E7" s="1"/>
  <c r="I9" i="282"/>
  <c r="C9" i="281"/>
  <c r="D9" s="1"/>
  <c r="F7"/>
  <c r="F6" i="280"/>
  <c r="I7" i="279" l="1"/>
  <c r="D7"/>
  <c r="F11" i="283"/>
  <c r="C12"/>
  <c r="E12" s="1"/>
  <c r="F9" i="282"/>
  <c r="C10"/>
  <c r="E10" s="1"/>
  <c r="E9" i="281"/>
  <c r="I9" s="1"/>
  <c r="E7" i="280"/>
  <c r="I7" s="1"/>
  <c r="D12" i="283" l="1"/>
  <c r="I12"/>
  <c r="J7" i="279"/>
  <c r="C9"/>
  <c r="E9" s="1"/>
  <c r="F7"/>
  <c r="I10" i="282"/>
  <c r="C10" i="281"/>
  <c r="E10" s="1"/>
  <c r="F9"/>
  <c r="C9" i="280"/>
  <c r="D9" s="1"/>
  <c r="J9" s="1"/>
  <c r="F7"/>
  <c r="I9" i="279" l="1"/>
  <c r="D9"/>
  <c r="C14" i="283"/>
  <c r="E14" s="1"/>
  <c r="F12"/>
  <c r="C11" i="282"/>
  <c r="E11" s="1"/>
  <c r="F10"/>
  <c r="I10" i="281"/>
  <c r="E9" i="280"/>
  <c r="I9" s="1"/>
  <c r="I14" i="283" l="1"/>
  <c r="D14"/>
  <c r="J9" i="279"/>
  <c r="C10"/>
  <c r="E10" s="1"/>
  <c r="F9"/>
  <c r="I11" i="282"/>
  <c r="C11" i="281"/>
  <c r="E11" s="1"/>
  <c r="F10"/>
  <c r="C10" i="280"/>
  <c r="D10" s="1"/>
  <c r="J10" s="1"/>
  <c r="F9"/>
  <c r="D10" i="279" l="1"/>
  <c r="I10"/>
  <c r="C15" i="283"/>
  <c r="E15" s="1"/>
  <c r="F14"/>
  <c r="C12" i="282"/>
  <c r="E12" s="1"/>
  <c r="F11"/>
  <c r="I11" i="281"/>
  <c r="E10" i="280"/>
  <c r="I10" s="1"/>
  <c r="D15" i="283" l="1"/>
  <c r="I15"/>
  <c r="J10" i="279"/>
  <c r="C11"/>
  <c r="E11" s="1"/>
  <c r="F10"/>
  <c r="I12" i="282"/>
  <c r="C12" i="281"/>
  <c r="E12" s="1"/>
  <c r="F11"/>
  <c r="C11" i="280"/>
  <c r="D11" s="1"/>
  <c r="J11" s="1"/>
  <c r="F10"/>
  <c r="I11" i="279" l="1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7" s="1"/>
  <c r="I16"/>
  <c r="J11" i="279"/>
  <c r="C12"/>
  <c r="E12" s="1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3" l="1"/>
  <c r="I12" i="279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J12" i="279" l="1"/>
  <c r="F12"/>
  <c r="C14"/>
  <c r="E14" s="1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I14" i="279" l="1"/>
  <c r="D14"/>
  <c r="F17" i="283"/>
  <c r="H17"/>
  <c r="C19" s="1"/>
  <c r="E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I19" i="283" l="1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15" i="279" l="1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D20" i="283" l="1"/>
  <c r="I20"/>
  <c r="J15" i="279"/>
  <c r="C16"/>
  <c r="E16" s="1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D16" i="279" l="1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D21" i="283" l="1"/>
  <c r="I21"/>
  <c r="J16" i="279"/>
  <c r="F16"/>
  <c r="C17"/>
  <c r="E17" s="1"/>
  <c r="C19" i="282"/>
  <c r="F120" i="262"/>
  <c r="D9"/>
  <c r="H9" s="1"/>
  <c r="C9"/>
  <c r="H17" i="281"/>
  <c r="F17"/>
  <c r="C17" i="280"/>
  <c r="E17" s="1"/>
  <c r="F16"/>
  <c r="E10" i="277"/>
  <c r="I10" s="1"/>
  <c r="E9" i="273"/>
  <c r="I9" s="1"/>
  <c r="D17" i="279" l="1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D22" i="283" l="1"/>
  <c r="J17" i="279"/>
  <c r="F17"/>
  <c r="C19"/>
  <c r="E19" s="1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I19" i="279" l="1"/>
  <c r="D19"/>
  <c r="C24" i="283"/>
  <c r="E24" s="1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E21" i="282" l="1"/>
  <c r="I21" s="1"/>
  <c r="I24" i="283"/>
  <c r="D24"/>
  <c r="J19" i="279"/>
  <c r="C20"/>
  <c r="E20" s="1"/>
  <c r="F19"/>
  <c r="D11" i="262"/>
  <c r="H11" s="1"/>
  <c r="C11"/>
  <c r="C21" i="281"/>
  <c r="F20"/>
  <c r="C20" i="280"/>
  <c r="E20" s="1"/>
  <c r="F19"/>
  <c r="E12" i="277"/>
  <c r="I12" s="1"/>
  <c r="E11" i="273"/>
  <c r="I11" s="1"/>
  <c r="D20" i="279" l="1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I22" i="282" l="1"/>
  <c r="D25" i="283"/>
  <c r="I25"/>
  <c r="J20" i="279"/>
  <c r="C21"/>
  <c r="E21" s="1"/>
  <c r="F20"/>
  <c r="D12" i="262"/>
  <c r="H12" s="1"/>
  <c r="C12"/>
  <c r="F21" i="281"/>
  <c r="C22"/>
  <c r="F20" i="280"/>
  <c r="C21"/>
  <c r="E21" s="1"/>
  <c r="E14" i="277"/>
  <c r="I14" s="1"/>
  <c r="E12" i="273"/>
  <c r="I12" s="1"/>
  <c r="D21" i="279" l="1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I24" i="282" l="1"/>
  <c r="D24"/>
  <c r="D26" i="283"/>
  <c r="I26"/>
  <c r="J21" i="279"/>
  <c r="F21"/>
  <c r="C22"/>
  <c r="E22" s="1"/>
  <c r="D14" i="262"/>
  <c r="H14" s="1"/>
  <c r="C14"/>
  <c r="C24" i="281"/>
  <c r="F22"/>
  <c r="C22" i="280"/>
  <c r="E22" s="1"/>
  <c r="F21"/>
  <c r="E15" i="277"/>
  <c r="I15" s="1"/>
  <c r="E14" i="273"/>
  <c r="I14" s="1"/>
  <c r="E24" i="281" l="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D27" i="283" l="1"/>
  <c r="I27"/>
  <c r="D25" i="282"/>
  <c r="I25"/>
  <c r="J22" i="279"/>
  <c r="C24"/>
  <c r="E24" s="1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E25" i="281" l="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I29" i="283" l="1"/>
  <c r="D29"/>
  <c r="D26" i="282"/>
  <c r="J24" i="279"/>
  <c r="C25"/>
  <c r="E25" s="1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D26" i="281" l="1"/>
  <c r="E26"/>
  <c r="I26" s="1"/>
  <c r="D25" i="279"/>
  <c r="I25"/>
  <c r="C30" i="283"/>
  <c r="E30" s="1"/>
  <c r="F29"/>
  <c r="C27" i="282"/>
  <c r="E27" s="1"/>
  <c r="F26"/>
  <c r="E16" i="262"/>
  <c r="B17"/>
  <c r="I25" i="280"/>
  <c r="F17" i="277"/>
  <c r="C19"/>
  <c r="D19" s="1"/>
  <c r="F16" i="273"/>
  <c r="C17"/>
  <c r="D17" s="1"/>
  <c r="D30" i="283" l="1"/>
  <c r="I30"/>
  <c r="D27" i="282"/>
  <c r="I27"/>
  <c r="J25" i="279"/>
  <c r="F25"/>
  <c r="C26"/>
  <c r="E26" s="1"/>
  <c r="H17" i="273"/>
  <c r="F108" i="262" s="1"/>
  <c r="D17"/>
  <c r="H17" s="1"/>
  <c r="C17"/>
  <c r="C27" i="281"/>
  <c r="E27" s="1"/>
  <c r="F26"/>
  <c r="C26" i="280"/>
  <c r="E26" s="1"/>
  <c r="F25"/>
  <c r="E19" i="277"/>
  <c r="I19" s="1"/>
  <c r="E17" i="273"/>
  <c r="I17" s="1"/>
  <c r="I27" i="281" l="1"/>
  <c r="D27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D31" i="283" l="1"/>
  <c r="I31"/>
  <c r="D29" i="282"/>
  <c r="I29"/>
  <c r="J26" i="279"/>
  <c r="C27"/>
  <c r="E27" s="1"/>
  <c r="F26"/>
  <c r="C19" i="262"/>
  <c r="D19"/>
  <c r="H19" s="1"/>
  <c r="C29" i="281"/>
  <c r="E29" s="1"/>
  <c r="F27"/>
  <c r="C27" i="280"/>
  <c r="E27" s="1"/>
  <c r="F26"/>
  <c r="E20" i="277"/>
  <c r="I20" s="1"/>
  <c r="E19" i="273"/>
  <c r="I19" s="1"/>
  <c r="D29" i="281" l="1"/>
  <c r="I29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D32" i="283" l="1"/>
  <c r="I32"/>
  <c r="D30" i="282"/>
  <c r="I30"/>
  <c r="J27" i="279"/>
  <c r="C29"/>
  <c r="E29" s="1"/>
  <c r="F27"/>
  <c r="E21" i="277"/>
  <c r="D21"/>
  <c r="J21" s="1"/>
  <c r="D20" i="262"/>
  <c r="H20" s="1"/>
  <c r="C20"/>
  <c r="C30" i="281"/>
  <c r="E30" s="1"/>
  <c r="F29"/>
  <c r="C29" i="280"/>
  <c r="E29" s="1"/>
  <c r="F27"/>
  <c r="I21" i="277"/>
  <c r="E20" i="273"/>
  <c r="I20" s="1"/>
  <c r="D30" i="281" l="1"/>
  <c r="I30"/>
  <c r="I29" i="279"/>
  <c r="D29"/>
  <c r="F32" i="283"/>
  <c r="H32"/>
  <c r="C34" s="1"/>
  <c r="E34" s="1"/>
  <c r="C31" i="282"/>
  <c r="E31" s="1"/>
  <c r="F30"/>
  <c r="E20" i="262"/>
  <c r="B21"/>
  <c r="I29" i="280"/>
  <c r="C22" i="277"/>
  <c r="F21"/>
  <c r="F20" i="273"/>
  <c r="C21"/>
  <c r="I34" i="283" l="1"/>
  <c r="D34"/>
  <c r="D31" i="282"/>
  <c r="I31"/>
  <c r="J29" i="279"/>
  <c r="C30"/>
  <c r="E30" s="1"/>
  <c r="F29"/>
  <c r="E22" i="277"/>
  <c r="D22"/>
  <c r="J22" s="1"/>
  <c r="E21" i="273"/>
  <c r="F21" s="1"/>
  <c r="C21" i="262"/>
  <c r="D21"/>
  <c r="H21" s="1"/>
  <c r="C31" i="281"/>
  <c r="E31" s="1"/>
  <c r="F30"/>
  <c r="C30" i="280"/>
  <c r="E30" s="1"/>
  <c r="F29"/>
  <c r="I22" i="277"/>
  <c r="D31" i="281" l="1"/>
  <c r="I31"/>
  <c r="D30" i="279"/>
  <c r="I30"/>
  <c r="C35" i="283"/>
  <c r="E35" s="1"/>
  <c r="F34"/>
  <c r="I21" i="273"/>
  <c r="C32" i="282"/>
  <c r="E32" s="1"/>
  <c r="F31"/>
  <c r="E21" i="262"/>
  <c r="B22"/>
  <c r="I30" i="280"/>
  <c r="C24" i="277"/>
  <c r="E24" s="1"/>
  <c r="F22"/>
  <c r="C22" i="273"/>
  <c r="E22" s="1"/>
  <c r="D35" i="283" l="1"/>
  <c r="I35"/>
  <c r="D32" i="282"/>
  <c r="I32"/>
  <c r="J30" i="279"/>
  <c r="C31"/>
  <c r="E31" s="1"/>
  <c r="F30"/>
  <c r="D22" i="262"/>
  <c r="H22" s="1"/>
  <c r="C22"/>
  <c r="C32" i="281"/>
  <c r="E32" s="1"/>
  <c r="F31"/>
  <c r="C31" i="280"/>
  <c r="F30"/>
  <c r="I24" i="277"/>
  <c r="I22" i="273"/>
  <c r="D32" i="281" l="1"/>
  <c r="E31" i="280"/>
  <c r="I31" s="1"/>
  <c r="D31" i="279"/>
  <c r="I31"/>
  <c r="C36" i="283"/>
  <c r="E36" s="1"/>
  <c r="F35"/>
  <c r="H32" i="282"/>
  <c r="C34" s="1"/>
  <c r="E34" s="1"/>
  <c r="F32"/>
  <c r="E22" i="262"/>
  <c r="B24"/>
  <c r="I32" i="281"/>
  <c r="C25" i="277"/>
  <c r="E25" s="1"/>
  <c r="F24"/>
  <c r="F22" i="273"/>
  <c r="C24"/>
  <c r="E24" s="1"/>
  <c r="D36" i="283" l="1"/>
  <c r="I36"/>
  <c r="D34" i="282"/>
  <c r="I34"/>
  <c r="J31" i="279"/>
  <c r="C32"/>
  <c r="E32" s="1"/>
  <c r="F31"/>
  <c r="D24" i="262"/>
  <c r="H24" s="1"/>
  <c r="C24"/>
  <c r="F32" i="281"/>
  <c r="H32"/>
  <c r="C34" s="1"/>
  <c r="E34" s="1"/>
  <c r="C32" i="280"/>
  <c r="F31"/>
  <c r="I25" i="277"/>
  <c r="I24" i="273"/>
  <c r="D34" i="281" l="1"/>
  <c r="I34"/>
  <c r="I32" i="280"/>
  <c r="D32" i="279"/>
  <c r="I32"/>
  <c r="C37" i="283"/>
  <c r="E37" s="1"/>
  <c r="F36"/>
  <c r="F34" i="282"/>
  <c r="C35"/>
  <c r="E35" s="1"/>
  <c r="E24" i="262"/>
  <c r="B25"/>
  <c r="C26" i="277"/>
  <c r="E26" s="1"/>
  <c r="F25"/>
  <c r="F24" i="273"/>
  <c r="C25"/>
  <c r="E25" s="1"/>
  <c r="D37" i="283" l="1"/>
  <c r="I37"/>
  <c r="D35" i="282"/>
  <c r="I35"/>
  <c r="J32" i="279"/>
  <c r="C34"/>
  <c r="E34" s="1"/>
  <c r="F32"/>
  <c r="D25" i="262"/>
  <c r="H25" s="1"/>
  <c r="C25"/>
  <c r="C35" i="281"/>
  <c r="E35" s="1"/>
  <c r="F34"/>
  <c r="F32" i="280"/>
  <c r="H32"/>
  <c r="I26" i="277"/>
  <c r="I25" i="273"/>
  <c r="C34" i="280" l="1"/>
  <c r="D34" s="1"/>
  <c r="F125" i="262"/>
  <c r="D35" i="281"/>
  <c r="I35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E34" i="280" l="1"/>
  <c r="I34" s="1"/>
  <c r="J32"/>
  <c r="I39" i="283"/>
  <c r="D39"/>
  <c r="D36" i="282"/>
  <c r="I36"/>
  <c r="J34" i="279"/>
  <c r="C35"/>
  <c r="E35" s="1"/>
  <c r="F34"/>
  <c r="D26" i="262"/>
  <c r="H26" s="1"/>
  <c r="C26"/>
  <c r="C36" i="281"/>
  <c r="E36" s="1"/>
  <c r="F35"/>
  <c r="C35" i="280"/>
  <c r="E35" s="1"/>
  <c r="I27" i="277"/>
  <c r="I26" i="273"/>
  <c r="F34" i="280" l="1"/>
  <c r="D36" i="281"/>
  <c r="I36"/>
  <c r="D35" i="280"/>
  <c r="I35"/>
  <c r="D35" i="279"/>
  <c r="I35"/>
  <c r="C40" i="283"/>
  <c r="E40" s="1"/>
  <c r="F39"/>
  <c r="F36" i="282"/>
  <c r="C37"/>
  <c r="E37" s="1"/>
  <c r="B27" i="262"/>
  <c r="E26"/>
  <c r="C29" i="277"/>
  <c r="E29" s="1"/>
  <c r="F27"/>
  <c r="F26" i="273"/>
  <c r="C27"/>
  <c r="D40" i="283" l="1"/>
  <c r="I40"/>
  <c r="D37" i="282"/>
  <c r="I37"/>
  <c r="J35" i="279"/>
  <c r="C36"/>
  <c r="E36" s="1"/>
  <c r="F35"/>
  <c r="D27" i="262"/>
  <c r="H27" s="1"/>
  <c r="C27"/>
  <c r="C37" i="281"/>
  <c r="E37" s="1"/>
  <c r="F36"/>
  <c r="C36" i="280"/>
  <c r="E36" s="1"/>
  <c r="F35"/>
  <c r="I29" i="277"/>
  <c r="I27" i="273"/>
  <c r="I37" i="281" l="1"/>
  <c r="D37"/>
  <c r="D36" i="280"/>
  <c r="I36"/>
  <c r="I36" i="279"/>
  <c r="D36"/>
  <c r="F40" i="283"/>
  <c r="C41"/>
  <c r="E41" s="1"/>
  <c r="F37" i="282"/>
  <c r="C39"/>
  <c r="E39" s="1"/>
  <c r="B29" i="262"/>
  <c r="E27"/>
  <c r="C30" i="277"/>
  <c r="E30" s="1"/>
  <c r="F29"/>
  <c r="C29" i="273"/>
  <c r="E29" s="1"/>
  <c r="F27"/>
  <c r="D41" i="283" l="1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E37" s="1"/>
  <c r="F36"/>
  <c r="I30" i="277"/>
  <c r="I29" i="273"/>
  <c r="D39" i="281" l="1"/>
  <c r="I39"/>
  <c r="D37" i="280"/>
  <c r="I37"/>
  <c r="D37" i="279"/>
  <c r="I37"/>
  <c r="C42" i="283"/>
  <c r="E42" s="1"/>
  <c r="F41"/>
  <c r="F39" i="282"/>
  <c r="C40"/>
  <c r="E40" s="1"/>
  <c r="B30" i="262"/>
  <c r="E29"/>
  <c r="C31" i="277"/>
  <c r="E31" s="1"/>
  <c r="F30"/>
  <c r="F29" i="273"/>
  <c r="C30"/>
  <c r="E30" s="1"/>
  <c r="D42" i="283" l="1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E39" s="1"/>
  <c r="F37"/>
  <c r="I31" i="277"/>
  <c r="I30" i="273"/>
  <c r="D40" i="281" l="1"/>
  <c r="I40"/>
  <c r="D39" i="280"/>
  <c r="I39"/>
  <c r="D39" i="279"/>
  <c r="I39"/>
  <c r="F42" i="283"/>
  <c r="C44"/>
  <c r="E44" s="1"/>
  <c r="F40" i="282"/>
  <c r="C41"/>
  <c r="E41" s="1"/>
  <c r="B31" i="262"/>
  <c r="E30"/>
  <c r="C32" i="277"/>
  <c r="E32" s="1"/>
  <c r="F31"/>
  <c r="F30" i="273"/>
  <c r="C31"/>
  <c r="E31" s="1"/>
  <c r="I44" i="283" l="1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E40" s="1"/>
  <c r="F39"/>
  <c r="I32" i="277"/>
  <c r="I31" i="273"/>
  <c r="D41" i="281" l="1"/>
  <c r="I41"/>
  <c r="D40" i="280"/>
  <c r="I40"/>
  <c r="D40" i="279"/>
  <c r="I40"/>
  <c r="C45" i="283"/>
  <c r="E45" s="1"/>
  <c r="F44"/>
  <c r="F41" i="282"/>
  <c r="C42"/>
  <c r="E42" s="1"/>
  <c r="B32" i="262"/>
  <c r="E31"/>
  <c r="H32" i="277"/>
  <c r="C34" s="1"/>
  <c r="E34" s="1"/>
  <c r="F32"/>
  <c r="F31" i="273"/>
  <c r="C32"/>
  <c r="E32" s="1"/>
  <c r="D45" i="283" l="1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E41" s="1"/>
  <c r="F40"/>
  <c r="I34" i="277"/>
  <c r="H32" i="273"/>
  <c r="I32"/>
  <c r="D42" i="281" l="1"/>
  <c r="I42"/>
  <c r="D41" i="280"/>
  <c r="I41"/>
  <c r="D41" i="279"/>
  <c r="I41"/>
  <c r="F45" i="283"/>
  <c r="C46"/>
  <c r="E46" s="1"/>
  <c r="F42" i="282"/>
  <c r="C44"/>
  <c r="E44" s="1"/>
  <c r="E32" i="262"/>
  <c r="B34"/>
  <c r="C35" i="277"/>
  <c r="F34"/>
  <c r="F32" i="273"/>
  <c r="C34"/>
  <c r="E34" s="1"/>
  <c r="J35" i="277" l="1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4" i="281" l="1"/>
  <c r="I44"/>
  <c r="D42" i="280"/>
  <c r="I42"/>
  <c r="D42" i="279"/>
  <c r="I42"/>
  <c r="C47" i="283"/>
  <c r="E47" s="1"/>
  <c r="F46"/>
  <c r="F44" i="282"/>
  <c r="C45"/>
  <c r="E45" s="1"/>
  <c r="B35" i="262"/>
  <c r="E34"/>
  <c r="C36" i="277"/>
  <c r="F35"/>
  <c r="F34" i="273"/>
  <c r="C35"/>
  <c r="E35" l="1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I45" i="281" l="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E37" s="1"/>
  <c r="F36"/>
  <c r="F35" i="273"/>
  <c r="C36"/>
  <c r="I49" i="283" l="1"/>
  <c r="D49"/>
  <c r="D46" i="282"/>
  <c r="I46"/>
  <c r="D37" i="277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I37" i="277"/>
  <c r="D46" i="281" l="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E39" s="1"/>
  <c r="F37"/>
  <c r="F36" i="273"/>
  <c r="C37"/>
  <c r="E37" s="1"/>
  <c r="D50" i="283" l="1"/>
  <c r="I50"/>
  <c r="D47" i="282"/>
  <c r="I47"/>
  <c r="D39" i="277"/>
  <c r="I39"/>
  <c r="D37" i="273"/>
  <c r="I37"/>
  <c r="J45" i="279"/>
  <c r="F45"/>
  <c r="C46"/>
  <c r="E46" s="1"/>
  <c r="D37" i="262"/>
  <c r="H37" s="1"/>
  <c r="C37"/>
  <c r="C47" i="281"/>
  <c r="E47" s="1"/>
  <c r="F46"/>
  <c r="C46" i="280"/>
  <c r="E46" s="1"/>
  <c r="F45"/>
  <c r="D47" i="281" l="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E40" s="1"/>
  <c r="F39"/>
  <c r="C39" i="273"/>
  <c r="E39" s="1"/>
  <c r="F37"/>
  <c r="D51" i="283" l="1"/>
  <c r="I51"/>
  <c r="D49" i="282"/>
  <c r="I49"/>
  <c r="D40" i="277"/>
  <c r="I40"/>
  <c r="D39" i="273"/>
  <c r="I39"/>
  <c r="J46" i="279"/>
  <c r="C47"/>
  <c r="E47" s="1"/>
  <c r="F46"/>
  <c r="D39" i="262"/>
  <c r="H39" s="1"/>
  <c r="C39"/>
  <c r="F47" i="281"/>
  <c r="H47"/>
  <c r="C49" s="1"/>
  <c r="E49" s="1"/>
  <c r="C47" i="280"/>
  <c r="E47" s="1"/>
  <c r="F46"/>
  <c r="D49" i="281" l="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E41" s="1"/>
  <c r="F40"/>
  <c r="F39" i="273"/>
  <c r="C40"/>
  <c r="E40" s="1"/>
  <c r="D52" i="283" l="1"/>
  <c r="I52"/>
  <c r="D50" i="282"/>
  <c r="I50"/>
  <c r="D41" i="277"/>
  <c r="I41"/>
  <c r="I40" i="273"/>
  <c r="D40"/>
  <c r="J47" i="279"/>
  <c r="C49"/>
  <c r="E49" s="1"/>
  <c r="F47"/>
  <c r="D40" i="262"/>
  <c r="H40" s="1"/>
  <c r="C40"/>
  <c r="C50" i="281"/>
  <c r="E50" s="1"/>
  <c r="F49"/>
  <c r="H47" i="280"/>
  <c r="C49" s="1"/>
  <c r="E49" s="1"/>
  <c r="F47"/>
  <c r="I50" i="281" l="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E42" s="1"/>
  <c r="F41"/>
  <c r="F40" i="273"/>
  <c r="C41"/>
  <c r="E41" s="1"/>
  <c r="I54" i="283" l="1"/>
  <c r="D54"/>
  <c r="D51" i="282"/>
  <c r="I51"/>
  <c r="D42" i="277"/>
  <c r="I42"/>
  <c r="D41" i="273"/>
  <c r="I41"/>
  <c r="J49" i="279"/>
  <c r="C50"/>
  <c r="E50" s="1"/>
  <c r="F49"/>
  <c r="D41" i="262"/>
  <c r="H41" s="1"/>
  <c r="C41"/>
  <c r="C51" i="281"/>
  <c r="E51" s="1"/>
  <c r="F50"/>
  <c r="C50" i="280"/>
  <c r="E50" s="1"/>
  <c r="F49"/>
  <c r="D51" i="281" l="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E44" s="1"/>
  <c r="F42"/>
  <c r="F41" i="273"/>
  <c r="C42"/>
  <c r="E42" s="1"/>
  <c r="D55" i="283" l="1"/>
  <c r="I55"/>
  <c r="D52" i="282"/>
  <c r="I52"/>
  <c r="D44" i="277"/>
  <c r="I44"/>
  <c r="D42" i="273"/>
  <c r="I42"/>
  <c r="J50" i="279"/>
  <c r="F50"/>
  <c r="C51"/>
  <c r="E51" s="1"/>
  <c r="D42" i="262"/>
  <c r="H42" s="1"/>
  <c r="C42"/>
  <c r="C52" i="281"/>
  <c r="E52" s="1"/>
  <c r="F51"/>
  <c r="C51" i="280"/>
  <c r="E51" s="1"/>
  <c r="F50"/>
  <c r="D52" i="281" l="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E45" s="1"/>
  <c r="F44"/>
  <c r="F42" i="273"/>
  <c r="C44"/>
  <c r="E44" s="1"/>
  <c r="D56" i="283" l="1"/>
  <c r="I56"/>
  <c r="D54" i="282"/>
  <c r="I54"/>
  <c r="D45" i="277"/>
  <c r="I45"/>
  <c r="D44" i="273"/>
  <c r="I44"/>
  <c r="J51" i="279"/>
  <c r="C52"/>
  <c r="E52" s="1"/>
  <c r="F51"/>
  <c r="D44" i="262"/>
  <c r="H44" s="1"/>
  <c r="C44"/>
  <c r="C54" i="281"/>
  <c r="E54" s="1"/>
  <c r="F52"/>
  <c r="C52" i="280"/>
  <c r="E52" s="1"/>
  <c r="F51"/>
  <c r="D54" i="281" l="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E46" s="1"/>
  <c r="F45"/>
  <c r="F44" i="273"/>
  <c r="C45"/>
  <c r="E45" s="1"/>
  <c r="D57" i="283" l="1"/>
  <c r="I57"/>
  <c r="D55" i="282"/>
  <c r="I55"/>
  <c r="D46" i="277"/>
  <c r="I46"/>
  <c r="I45" i="273"/>
  <c r="D45"/>
  <c r="J52" i="279"/>
  <c r="C54"/>
  <c r="E54" s="1"/>
  <c r="F52"/>
  <c r="D45" i="262"/>
  <c r="H45" s="1"/>
  <c r="C45"/>
  <c r="C55" i="281"/>
  <c r="E55" s="1"/>
  <c r="F54"/>
  <c r="C54" i="280"/>
  <c r="E54" s="1"/>
  <c r="F52"/>
  <c r="D55" i="281" l="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I59" i="283" l="1"/>
  <c r="D59"/>
  <c r="D56" i="282"/>
  <c r="I56"/>
  <c r="D47" i="277"/>
  <c r="I47"/>
  <c r="D46" i="273"/>
  <c r="I46"/>
  <c r="J54" i="279"/>
  <c r="F54"/>
  <c r="C55"/>
  <c r="E55" s="1"/>
  <c r="D46" i="262"/>
  <c r="H46" s="1"/>
  <c r="C46"/>
  <c r="C56" i="281"/>
  <c r="E56" s="1"/>
  <c r="F55"/>
  <c r="C55" i="280"/>
  <c r="E55" s="1"/>
  <c r="F54"/>
  <c r="D56" i="281" l="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H47"/>
  <c r="C49" s="1"/>
  <c r="E49" s="1"/>
  <c r="F46" i="273"/>
  <c r="C47"/>
  <c r="E47" s="1"/>
  <c r="D60" i="283" l="1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D57" i="281" l="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D61" i="283" l="1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59" i="281" l="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D62" i="283" l="1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D60" i="281" l="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I64" i="283" l="1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1" i="281" l="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D65" i="283" l="1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2" i="281" l="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D66" i="283" l="1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4" i="281" l="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D67" i="283" l="1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I65" i="281" l="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I69" i="283" l="1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6" i="281" l="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D70" i="283" l="1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67" i="281" l="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D71" i="283" l="1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69" i="281" l="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D72" i="283" l="1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I70" i="281" l="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I74" i="283" l="1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1" i="281" l="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D75" i="283" l="1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2" i="281" l="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D76" i="283" l="1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4" i="281" l="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D77" i="283" l="1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I75" i="281" l="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I79" i="283" l="1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D76" i="281" l="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D80" i="283" l="1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77" i="281" l="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D81" i="283" l="1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D79" i="281" l="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D82" i="283" l="1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I80" i="281" l="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I84" i="283" l="1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D81" i="281" l="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D85" i="283" l="1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2" i="281" l="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D86" i="283" l="1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D84" i="281" l="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D87" i="283" l="1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I85" i="281" l="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I89" i="283" l="1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D86" i="281" l="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D90" i="283" l="1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87" i="281" l="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D91" i="283" l="1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D89" i="281" l="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D92" i="283" l="1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I90" i="281" l="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I94" i="283" l="1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1" i="281" l="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D95" i="283" l="1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2" i="281" l="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D96" i="283" l="1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4" i="281" l="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D97" i="283" l="1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I95" i="281" l="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I99" i="283" l="1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6" i="281" l="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D100" i="283" l="1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97" i="281" l="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D101" i="283" l="1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99" i="281" l="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D102" i="283" l="1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I100" i="281" l="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I104" i="283" l="1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1" i="281" l="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D105" i="283" l="1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2" i="281" l="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D106" i="283" l="1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4" i="281" l="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D107" i="283" l="1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I105" i="281" l="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I109" i="283" l="1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6" i="281" l="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D110" i="283" l="1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D107" i="281" l="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D111" i="283" l="1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09" i="281" l="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D112" i="283" l="1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I110" i="281" l="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I114" i="283" l="1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1" i="281" l="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D115" i="283" l="1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D112" i="281" l="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D116" i="283" l="1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4" i="281" l="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D117" i="283" l="1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I115" i="281" l="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I119" i="283" l="1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6" i="281" l="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D120" i="283" l="1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D117" i="281" l="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D121" i="283" l="1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19" i="281" l="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D21" i="276" l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C110"/>
  <c r="H110"/>
  <c r="C120" i="281"/>
  <c r="E120" s="1"/>
  <c r="F119"/>
  <c r="C119" i="280"/>
  <c r="E119" s="1"/>
  <c r="F117"/>
  <c r="H21" i="276"/>
  <c r="I120" i="281" l="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C22" i="276" l="1"/>
  <c r="D22"/>
  <c r="I124" i="283"/>
  <c r="D124"/>
  <c r="D121" i="282"/>
  <c r="I121"/>
  <c r="D112" i="277"/>
  <c r="I112"/>
  <c r="D111" i="273"/>
  <c r="I111"/>
  <c r="J119" i="279"/>
  <c r="C120"/>
  <c r="E120" s="1"/>
  <c r="F119"/>
  <c r="D111" i="262"/>
  <c r="C111"/>
  <c r="H111"/>
  <c r="C121" i="281"/>
  <c r="E121" s="1"/>
  <c r="F120"/>
  <c r="C120" i="280"/>
  <c r="E120" s="1"/>
  <c r="F119"/>
  <c r="H22" i="276"/>
  <c r="D121" i="281" l="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D24" i="276" l="1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C113"/>
  <c r="H113"/>
  <c r="C122" i="281"/>
  <c r="E122" s="1"/>
  <c r="F121"/>
  <c r="C121" i="280"/>
  <c r="E121" s="1"/>
  <c r="F120"/>
  <c r="H24" i="276"/>
  <c r="D122" i="281" l="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D25" i="276" l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C114"/>
  <c r="H114"/>
  <c r="F122" i="281"/>
  <c r="H122"/>
  <c r="C124" s="1"/>
  <c r="E124" s="1"/>
  <c r="C122" i="280"/>
  <c r="E122" s="1"/>
  <c r="F121"/>
  <c r="H25" i="276"/>
  <c r="D124" i="281" l="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D26" i="276" l="1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I125" i="281" l="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D27" i="276" l="1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6" i="281" l="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D29" i="276" l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H29" i="276"/>
  <c r="D127" i="281" l="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D30" i="276" l="1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29" i="281" l="1"/>
  <c r="D127" i="280"/>
  <c r="D127" i="279"/>
  <c r="I127"/>
  <c r="F131" i="283"/>
  <c r="C132"/>
  <c r="E132" s="1"/>
  <c r="F129" i="282"/>
  <c r="C130"/>
  <c r="E130" s="1"/>
  <c r="E119" i="262"/>
  <c r="B120"/>
  <c r="D120" s="1"/>
  <c r="I129" i="281"/>
  <c r="I127" i="280"/>
  <c r="C121" i="277"/>
  <c r="E121" s="1"/>
  <c r="F120"/>
  <c r="B31" i="276"/>
  <c r="E30"/>
  <c r="F119" i="273"/>
  <c r="C120"/>
  <c r="E120" s="1"/>
  <c r="D31" i="276" l="1"/>
  <c r="H31" s="1"/>
  <c r="C31"/>
  <c r="D132" i="283"/>
  <c r="I132"/>
  <c r="D130" i="282"/>
  <c r="I130"/>
  <c r="D121" i="277"/>
  <c r="I121"/>
  <c r="D120" i="273"/>
  <c r="J127" i="279"/>
  <c r="C129"/>
  <c r="E129" s="1"/>
  <c r="F127"/>
  <c r="H120" i="262"/>
  <c r="C130" i="281"/>
  <c r="E130" s="1"/>
  <c r="F129"/>
  <c r="C129" i="280"/>
  <c r="E129" s="1"/>
  <c r="F127"/>
  <c r="I120" i="273"/>
  <c r="I130" i="281" l="1"/>
  <c r="D130"/>
  <c r="D129" i="280"/>
  <c r="I129"/>
  <c r="I129" i="279"/>
  <c r="D129"/>
  <c r="C134" i="283"/>
  <c r="E134" s="1"/>
  <c r="F132"/>
  <c r="F130" i="282"/>
  <c r="C131"/>
  <c r="E131" s="1"/>
  <c r="E120" i="262"/>
  <c r="B121"/>
  <c r="D121" s="1"/>
  <c r="C122" i="277"/>
  <c r="E122" s="1"/>
  <c r="F121"/>
  <c r="B32" i="276"/>
  <c r="E31"/>
  <c r="F120" i="273"/>
  <c r="C121"/>
  <c r="E121" s="1"/>
  <c r="I134" i="283" l="1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H121" i="262"/>
  <c r="C131" i="281"/>
  <c r="E131" s="1"/>
  <c r="F130"/>
  <c r="C130" i="280"/>
  <c r="E130" s="1"/>
  <c r="F129"/>
  <c r="D131" i="281" l="1"/>
  <c r="I131"/>
  <c r="D130" i="280"/>
  <c r="D130" i="279"/>
  <c r="I130"/>
  <c r="F134" i="283"/>
  <c r="C135"/>
  <c r="E135" s="1"/>
  <c r="F131" i="282"/>
  <c r="C132"/>
  <c r="E132" s="1"/>
  <c r="B123" i="262"/>
  <c r="D123" s="1"/>
  <c r="E121"/>
  <c r="I130" i="280"/>
  <c r="F122" i="277"/>
  <c r="H122"/>
  <c r="C124" s="1"/>
  <c r="E124" s="1"/>
  <c r="D34" i="276"/>
  <c r="E32"/>
  <c r="F121" i="273"/>
  <c r="C122"/>
  <c r="E122" s="1"/>
  <c r="D135" i="283" l="1"/>
  <c r="I135"/>
  <c r="D132" i="282"/>
  <c r="I132"/>
  <c r="D124" i="277"/>
  <c r="I124"/>
  <c r="I122" i="273"/>
  <c r="D122"/>
  <c r="H122" s="1"/>
  <c r="J130" i="279"/>
  <c r="C131"/>
  <c r="E131" s="1"/>
  <c r="F130"/>
  <c r="H123" i="262"/>
  <c r="C132" i="281"/>
  <c r="E132" s="1"/>
  <c r="F131"/>
  <c r="C131" i="280"/>
  <c r="E131" s="1"/>
  <c r="F130"/>
  <c r="H34" i="276"/>
  <c r="D132" i="281" l="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D35" i="276" l="1"/>
  <c r="H35" s="1"/>
  <c r="D136" i="283"/>
  <c r="I136"/>
  <c r="D134" i="282"/>
  <c r="I134"/>
  <c r="D125" i="277"/>
  <c r="D124" i="273"/>
  <c r="I124"/>
  <c r="J131" i="279"/>
  <c r="C132"/>
  <c r="E132" s="1"/>
  <c r="F131"/>
  <c r="H124" i="262"/>
  <c r="C134" i="281"/>
  <c r="E134" s="1"/>
  <c r="F132"/>
  <c r="C132" i="280"/>
  <c r="E132" s="1"/>
  <c r="F131"/>
  <c r="I125" i="277"/>
  <c r="D134" i="281" l="1"/>
  <c r="D132" i="280"/>
  <c r="D132" i="279"/>
  <c r="I132"/>
  <c r="F136" i="283"/>
  <c r="C137"/>
  <c r="E137" s="1"/>
  <c r="F134" i="282"/>
  <c r="C135"/>
  <c r="E135" s="1"/>
  <c r="B125" i="262"/>
  <c r="E124"/>
  <c r="I134" i="281"/>
  <c r="I132" i="280"/>
  <c r="C126" i="277"/>
  <c r="E126" s="1"/>
  <c r="F125"/>
  <c r="B36" i="276"/>
  <c r="E35"/>
  <c r="F124" i="273"/>
  <c r="C125"/>
  <c r="E125" s="1"/>
  <c r="D36" i="276" l="1"/>
  <c r="H36" s="1"/>
  <c r="D137" i="283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I135" i="281" l="1"/>
  <c r="D135"/>
  <c r="D134" i="280"/>
  <c r="D134" i="279"/>
  <c r="I134"/>
  <c r="F137" i="283"/>
  <c r="H137"/>
  <c r="C139" s="1"/>
  <c r="F135" i="282"/>
  <c r="C136"/>
  <c r="E136" s="1"/>
  <c r="E125" i="262"/>
  <c r="B126"/>
  <c r="D126" s="1"/>
  <c r="I134" i="280"/>
  <c r="C127" i="277"/>
  <c r="E127" s="1"/>
  <c r="F126"/>
  <c r="B37" i="276"/>
  <c r="C37" s="1"/>
  <c r="E36"/>
  <c r="C126" i="273"/>
  <c r="E126" s="1"/>
  <c r="F125"/>
  <c r="E139" i="283" l="1"/>
  <c r="I139" s="1"/>
  <c r="D139"/>
  <c r="D37" i="276"/>
  <c r="H37" s="1"/>
  <c r="D136" i="282"/>
  <c r="I136"/>
  <c r="D127" i="277"/>
  <c r="I127"/>
  <c r="D126" i="273"/>
  <c r="I126"/>
  <c r="C126" i="262"/>
  <c r="H126"/>
  <c r="J134" i="279"/>
  <c r="C135"/>
  <c r="E135" s="1"/>
  <c r="F134"/>
  <c r="C136" i="281"/>
  <c r="E136" s="1"/>
  <c r="F135"/>
  <c r="C135" i="280"/>
  <c r="E135" s="1"/>
  <c r="F134"/>
  <c r="C140" i="283" l="1"/>
  <c r="F139"/>
  <c r="D136" i="281"/>
  <c r="D135" i="280"/>
  <c r="D135" i="279"/>
  <c r="I135"/>
  <c r="F136" i="282"/>
  <c r="C137"/>
  <c r="E137" s="1"/>
  <c r="E126" i="262"/>
  <c r="B128"/>
  <c r="D128" s="1"/>
  <c r="I136" i="281"/>
  <c r="I135" i="280"/>
  <c r="C129" i="277"/>
  <c r="E129" s="1"/>
  <c r="F127"/>
  <c r="B39" i="276"/>
  <c r="D39" s="1"/>
  <c r="E37"/>
  <c r="C127" i="273"/>
  <c r="E127" s="1"/>
  <c r="F126"/>
  <c r="D140" i="283" l="1"/>
  <c r="E140"/>
  <c r="I140" s="1"/>
  <c r="H39" i="276"/>
  <c r="C39"/>
  <c r="D137" i="282"/>
  <c r="D129" i="277"/>
  <c r="I129"/>
  <c r="I127" i="273"/>
  <c r="D127"/>
  <c r="C128" i="262"/>
  <c r="H128"/>
  <c r="J135" i="279"/>
  <c r="C136"/>
  <c r="E136" s="1"/>
  <c r="F135"/>
  <c r="I137" i="282"/>
  <c r="C137" i="281"/>
  <c r="E137" s="1"/>
  <c r="F136"/>
  <c r="C136" i="280"/>
  <c r="E136" s="1"/>
  <c r="F135"/>
  <c r="C141" i="283" l="1"/>
  <c r="F140"/>
  <c r="D137" i="281"/>
  <c r="D136" i="280"/>
  <c r="I136"/>
  <c r="D136" i="279"/>
  <c r="I136"/>
  <c r="F137" i="282"/>
  <c r="H137"/>
  <c r="C139" s="1"/>
  <c r="E139" s="1"/>
  <c r="E128" i="262"/>
  <c r="B129"/>
  <c r="D129" s="1"/>
  <c r="I137" i="281"/>
  <c r="C130" i="277"/>
  <c r="E130" s="1"/>
  <c r="F129"/>
  <c r="B40" i="276"/>
  <c r="D40" s="1"/>
  <c r="E39"/>
  <c r="F127" i="273"/>
  <c r="C129"/>
  <c r="E129" s="1"/>
  <c r="D141" i="283" l="1"/>
  <c r="E141"/>
  <c r="I141" s="1"/>
  <c r="C40" i="276"/>
  <c r="D139" i="282"/>
  <c r="I139"/>
  <c r="D130" i="277"/>
  <c r="I130"/>
  <c r="D129" i="273"/>
  <c r="I129"/>
  <c r="C129" i="262"/>
  <c r="H129"/>
  <c r="J136" i="279"/>
  <c r="C137"/>
  <c r="E137" s="1"/>
  <c r="F136"/>
  <c r="H137" i="281"/>
  <c r="C139" s="1"/>
  <c r="E139" s="1"/>
  <c r="F137"/>
  <c r="C137" i="280"/>
  <c r="E137" s="1"/>
  <c r="F136"/>
  <c r="F141" i="283" l="1"/>
  <c r="C142"/>
  <c r="D139" i="281"/>
  <c r="D137" i="280"/>
  <c r="I137"/>
  <c r="D137" i="279"/>
  <c r="I137"/>
  <c r="C140" i="282"/>
  <c r="E140" s="1"/>
  <c r="F139"/>
  <c r="E129" i="262"/>
  <c r="B130"/>
  <c r="D130" s="1"/>
  <c r="I139" i="281"/>
  <c r="C131" i="277"/>
  <c r="E131" s="1"/>
  <c r="F130"/>
  <c r="B41" i="276"/>
  <c r="D41" s="1"/>
  <c r="C130" i="273"/>
  <c r="E130" s="1"/>
  <c r="F129"/>
  <c r="D142" i="283" l="1"/>
  <c r="C144" s="1"/>
  <c r="E142"/>
  <c r="I142" s="1"/>
  <c r="H41" i="276"/>
  <c r="C41"/>
  <c r="D140" i="282"/>
  <c r="D131" i="277"/>
  <c r="I131"/>
  <c r="I130" i="273"/>
  <c r="D130"/>
  <c r="C130" i="262"/>
  <c r="H130"/>
  <c r="J137" i="279"/>
  <c r="C138"/>
  <c r="F137"/>
  <c r="I140" i="282"/>
  <c r="C140" i="281"/>
  <c r="E140" s="1"/>
  <c r="F139"/>
  <c r="H137" i="280"/>
  <c r="C139" s="1"/>
  <c r="E139" s="1"/>
  <c r="F137"/>
  <c r="D138" i="279" l="1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D131" s="1"/>
  <c r="C132" i="277"/>
  <c r="E132" s="1"/>
  <c r="F131"/>
  <c r="B42" i="276"/>
  <c r="D42" s="1"/>
  <c r="E41"/>
  <c r="C131" i="273"/>
  <c r="E131" s="1"/>
  <c r="F130"/>
  <c r="C145" i="283" l="1"/>
  <c r="F144"/>
  <c r="H42" i="276"/>
  <c r="C42"/>
  <c r="D141" i="282"/>
  <c r="I141"/>
  <c r="D132" i="277"/>
  <c r="I132"/>
  <c r="D131" i="273"/>
  <c r="I131"/>
  <c r="C131" i="262"/>
  <c r="H131"/>
  <c r="J138" i="279"/>
  <c r="F138"/>
  <c r="C141" i="281"/>
  <c r="E141" s="1"/>
  <c r="F140"/>
  <c r="C140" i="280"/>
  <c r="E140" s="1"/>
  <c r="F139"/>
  <c r="E145" i="283" l="1"/>
  <c r="I145" s="1"/>
  <c r="D145"/>
  <c r="D141" i="281"/>
  <c r="I141"/>
  <c r="D140" i="280"/>
  <c r="I140"/>
  <c r="C142" i="282"/>
  <c r="E142" s="1"/>
  <c r="F141"/>
  <c r="E131" i="262"/>
  <c r="B133"/>
  <c r="D133" s="1"/>
  <c r="C134" i="277"/>
  <c r="E134" s="1"/>
  <c r="F132"/>
  <c r="B44" i="276"/>
  <c r="D44" s="1"/>
  <c r="E42"/>
  <c r="C132" i="273"/>
  <c r="E132" s="1"/>
  <c r="F131"/>
  <c r="F145" i="283" l="1"/>
  <c r="C146"/>
  <c r="H44" i="276"/>
  <c r="C44"/>
  <c r="D142" i="282"/>
  <c r="I142"/>
  <c r="D134" i="277"/>
  <c r="I134"/>
  <c r="I132" i="273"/>
  <c r="D132"/>
  <c r="C133" i="262"/>
  <c r="H133"/>
  <c r="C142" i="281"/>
  <c r="E142" s="1"/>
  <c r="F141"/>
  <c r="C141" i="280"/>
  <c r="E141" s="1"/>
  <c r="F140"/>
  <c r="E146" i="283" l="1"/>
  <c r="I146" s="1"/>
  <c r="D146"/>
  <c r="D142" i="281"/>
  <c r="I142"/>
  <c r="D141" i="280"/>
  <c r="I141"/>
  <c r="C144" i="282"/>
  <c r="E144" s="1"/>
  <c r="F142"/>
  <c r="E133" i="262"/>
  <c r="B134"/>
  <c r="D134" s="1"/>
  <c r="C135" i="277"/>
  <c r="E135" s="1"/>
  <c r="F134"/>
  <c r="B45" i="276"/>
  <c r="D45" s="1"/>
  <c r="E44"/>
  <c r="F132" i="273"/>
  <c r="C134"/>
  <c r="E134" s="1"/>
  <c r="C147" i="283" l="1"/>
  <c r="F146"/>
  <c r="D134" i="273"/>
  <c r="D144" i="282"/>
  <c r="I144"/>
  <c r="D135" i="277"/>
  <c r="I135"/>
  <c r="C134" i="262"/>
  <c r="H134"/>
  <c r="H45" i="276"/>
  <c r="C45"/>
  <c r="C144" i="281"/>
  <c r="E144" s="1"/>
  <c r="F142"/>
  <c r="C142" i="280"/>
  <c r="E142" s="1"/>
  <c r="F141"/>
  <c r="I134" i="273"/>
  <c r="E147" i="283" l="1"/>
  <c r="I147" s="1"/>
  <c r="D147"/>
  <c r="D144" i="281"/>
  <c r="I144"/>
  <c r="D142" i="280"/>
  <c r="I142"/>
  <c r="C145" i="282"/>
  <c r="E145" s="1"/>
  <c r="F144"/>
  <c r="E134" i="262"/>
  <c r="B135"/>
  <c r="D135" s="1"/>
  <c r="C136" i="277"/>
  <c r="E136" s="1"/>
  <c r="F135"/>
  <c r="B46" i="276"/>
  <c r="D46" s="1"/>
  <c r="E45"/>
  <c r="C135" i="273"/>
  <c r="E135" s="1"/>
  <c r="F134"/>
  <c r="F147" i="283" l="1"/>
  <c r="C149"/>
  <c r="D145" i="282"/>
  <c r="D136" i="277"/>
  <c r="I136"/>
  <c r="I135" i="273"/>
  <c r="D135"/>
  <c r="C135" i="262"/>
  <c r="H135"/>
  <c r="H46" i="276"/>
  <c r="C46"/>
  <c r="I145" i="282"/>
  <c r="C145" i="281"/>
  <c r="E145" s="1"/>
  <c r="F144"/>
  <c r="C144" i="280"/>
  <c r="E144" s="1"/>
  <c r="F142"/>
  <c r="E149" i="283" l="1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50" i="283" l="1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E150" i="283" l="1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F150" i="283" l="1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E151" i="283" l="1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2" i="283" l="1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2" i="283" l="1"/>
  <c r="I152" s="1"/>
  <c r="D152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4" i="283" l="1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E154" i="283" l="1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F154" i="283" l="1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E155" i="283" l="1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F155" i="283" l="1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E156" i="283" l="1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C157" i="283" l="1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E157" i="283" l="1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F157" i="283" l="1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E159" i="283" l="1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9" i="283" l="1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E160" i="283" l="1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F160" i="283" l="1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E161" i="283" l="1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1" i="283" l="1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2" i="283" l="1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F162" i="283" l="1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E164" i="283" l="1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4" i="283" l="1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5" i="283" l="1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F165" i="283" l="1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E166" i="283" l="1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6" i="283" l="1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7" i="283" l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F167" i="283" l="1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E169" i="283" l="1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F169" i="283" l="1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E170" i="283" l="1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F170" i="283" l="1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1" i="283" l="1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F171" i="283" l="1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2" i="283" l="1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H172" i="283" l="1"/>
  <c r="C174" s="1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4" i="283" l="1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5" i="283" l="1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E175" i="283" l="1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F175" i="283" l="1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6" i="283" l="1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7" i="283" l="1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E177" i="283" l="1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F177" i="283" l="1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9" i="283" l="1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C180" i="283" l="1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D176" i="280"/>
  <c r="H177" i="282"/>
  <c r="F177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H177"/>
  <c r="C177" i="280"/>
  <c r="E177" s="1"/>
  <c r="F176"/>
  <c r="E182" i="283" l="1"/>
  <c r="I182" s="1"/>
  <c r="D182"/>
  <c r="D177" i="280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H177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H1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1">
      <text>
        <r>
          <rPr>
            <b/>
            <sz val="9"/>
            <color indexed="81"/>
            <rFont val="Tahoma"/>
            <family val="2"/>
          </rPr>
          <t>Combined Accounts Starting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<sst xmlns="http://schemas.openxmlformats.org/spreadsheetml/2006/main" count="298" uniqueCount="51">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</sst>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1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3"/>
  <sheetViews>
    <sheetView workbookViewId="0">
      <selection activeCell="C9" sqref="C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2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2">
        <f>(D5-C4)/C4</f>
        <v>-0.18598613999999997</v>
      </c>
    </row>
    <row r="6" spans="1:16">
      <c r="A6" s="102"/>
      <c r="B6" s="81">
        <f>B5+7</f>
        <v>43058</v>
      </c>
      <c r="C6" s="17">
        <f>D5+G5-H5</f>
        <v>407.00693000000001</v>
      </c>
      <c r="D6" s="17">
        <f>C6+(C6*0.081)</f>
        <v>439.97449133000003</v>
      </c>
      <c r="E6" s="17">
        <f>C6/2500</f>
        <v>0.16280277200000001</v>
      </c>
      <c r="F6" s="34">
        <f>(D6-C6)/E6</f>
        <v>202.50000000000014</v>
      </c>
      <c r="G6" s="18"/>
      <c r="H6" s="18"/>
      <c r="I6" s="19">
        <f>E6*50/C6</f>
        <v>0.02</v>
      </c>
      <c r="J6" s="92">
        <f>(D6-C4)/C4</f>
        <v>-0.12005101733999993</v>
      </c>
    </row>
    <row r="7" spans="1:16" ht="13.5" thickBot="1">
      <c r="A7" s="103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7">
        <f>(D7-C7)/E7</f>
        <v>-85.750000000000114</v>
      </c>
      <c r="G7" s="18"/>
      <c r="H7" s="18"/>
      <c r="I7" s="19">
        <f>E7*50/C7</f>
        <v>0.02</v>
      </c>
      <c r="J7" s="96">
        <f>(D7-C4)/C4</f>
        <v>-0.15023326744523796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 ht="14.5">
      <c r="A9" s="101">
        <v>2</v>
      </c>
      <c r="B9" s="81">
        <f>B7+7</f>
        <v>43072</v>
      </c>
      <c r="C9" s="32">
        <f>D7+G7-H7</f>
        <v>424.88336627738101</v>
      </c>
      <c r="D9" s="17">
        <f>C9+(C9*0.03)</f>
        <v>437.62986726570244</v>
      </c>
      <c r="E9" s="17">
        <f>C9/3250</f>
        <v>0.13073334346996338</v>
      </c>
      <c r="F9" s="84">
        <f>(D9-C9)/E9</f>
        <v>97.5</v>
      </c>
      <c r="G9" s="18"/>
      <c r="H9" s="18"/>
      <c r="I9" s="19">
        <f>E9*50/C9</f>
        <v>1.5384615384615384E-2</v>
      </c>
      <c r="J9" s="92"/>
    </row>
    <row r="10" spans="1:16">
      <c r="A10" s="102"/>
      <c r="B10" s="81">
        <f>B9+7</f>
        <v>43079</v>
      </c>
      <c r="C10" s="20">
        <f>D9+G9-H9</f>
        <v>437.62986726570244</v>
      </c>
      <c r="D10" s="17">
        <f>C10+(C10*0.03)</f>
        <v>450.75876328367349</v>
      </c>
      <c r="E10" s="17">
        <f>C10/3250</f>
        <v>0.1346553437740623</v>
      </c>
      <c r="F10" s="84">
        <f>(D10-C10)/E10</f>
        <v>97.499999999999787</v>
      </c>
      <c r="G10" s="18"/>
      <c r="H10" s="18"/>
      <c r="I10" s="19">
        <f>E10*50/C10</f>
        <v>1.5384615384615384E-2</v>
      </c>
      <c r="J10" s="92"/>
    </row>
    <row r="11" spans="1:16">
      <c r="A11" s="102"/>
      <c r="B11" s="81">
        <f>B10+7</f>
        <v>43086</v>
      </c>
      <c r="C11" s="20">
        <f>D10+G10-H10</f>
        <v>450.75876328367349</v>
      </c>
      <c r="D11" s="17">
        <f>C11+(C11*0.03)</f>
        <v>464.28152618218371</v>
      </c>
      <c r="E11" s="17">
        <f>C11/3250</f>
        <v>0.13869500408728416</v>
      </c>
      <c r="F11" s="84">
        <f>(D11-C11)/E11</f>
        <v>97.500000000000128</v>
      </c>
      <c r="G11" s="18"/>
      <c r="H11" s="18"/>
      <c r="I11" s="19">
        <f>E11*50/C11</f>
        <v>1.5384615384615387E-2</v>
      </c>
      <c r="J11" s="92"/>
    </row>
    <row r="12" spans="1:16" ht="13.5" thickBot="1">
      <c r="A12" s="103"/>
      <c r="B12" s="81">
        <f>B11+7</f>
        <v>43093</v>
      </c>
      <c r="C12" s="20">
        <f>D11+G11-H11</f>
        <v>464.28152618218371</v>
      </c>
      <c r="D12" s="17">
        <f>C12+(C12*0.03)</f>
        <v>478.20997196764921</v>
      </c>
      <c r="E12" s="17">
        <f>C12/3250</f>
        <v>0.14285585420990268</v>
      </c>
      <c r="F12" s="84">
        <f>(D12-C12)/E12</f>
        <v>97.499999999999915</v>
      </c>
      <c r="G12" s="18"/>
      <c r="H12" s="18"/>
      <c r="I12" s="19">
        <f>E12*50/C12</f>
        <v>1.5384615384615384E-2</v>
      </c>
      <c r="J12" s="92"/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94"/>
      <c r="G13" s="23"/>
      <c r="H13" s="10"/>
      <c r="I13" s="24"/>
      <c r="J13" s="88"/>
    </row>
    <row r="14" spans="1:16">
      <c r="A14" s="101">
        <v>3</v>
      </c>
      <c r="B14" s="81">
        <f>B12+7</f>
        <v>43100</v>
      </c>
      <c r="C14" s="20">
        <f>D12+G12-H12</f>
        <v>478.20997196764921</v>
      </c>
      <c r="D14" s="17">
        <f>C14+(C14*0.03)</f>
        <v>492.55627112667867</v>
      </c>
      <c r="E14" s="17">
        <f>C14/3250</f>
        <v>0.14714152983619977</v>
      </c>
      <c r="F14" s="84">
        <f>(D14-C14)/E14</f>
        <v>97.499999999999858</v>
      </c>
      <c r="G14" s="18"/>
      <c r="H14" s="18"/>
      <c r="I14" s="19">
        <f>E14*50/C14</f>
        <v>1.5384615384615385E-2</v>
      </c>
      <c r="J14" s="92"/>
    </row>
    <row r="15" spans="1:16">
      <c r="A15" s="102"/>
      <c r="B15" s="81">
        <f>B14+7</f>
        <v>43107</v>
      </c>
      <c r="C15" s="20">
        <f>D14+G14-H14</f>
        <v>492.55627112667867</v>
      </c>
      <c r="D15" s="17">
        <f>C15+(C15*0.03)</f>
        <v>507.33295926047902</v>
      </c>
      <c r="E15" s="17">
        <f>C15/3250</f>
        <v>0.15155577573128573</v>
      </c>
      <c r="F15" s="84">
        <f>(D15-C15)/E15</f>
        <v>97.499999999999929</v>
      </c>
      <c r="G15" s="18"/>
      <c r="H15" s="18"/>
      <c r="I15" s="19">
        <f>E15*50/C15</f>
        <v>1.5384615384615384E-2</v>
      </c>
      <c r="J15" s="92"/>
    </row>
    <row r="16" spans="1:16">
      <c r="A16" s="102"/>
      <c r="B16" s="81">
        <f>B15+7</f>
        <v>43114</v>
      </c>
      <c r="C16" s="20">
        <f>D15+G15-H15</f>
        <v>507.33295926047902</v>
      </c>
      <c r="D16" s="17">
        <f>C16+(C16*0.03)</f>
        <v>522.55294803829338</v>
      </c>
      <c r="E16" s="17">
        <f>C16/3250</f>
        <v>0.15610244900322431</v>
      </c>
      <c r="F16" s="84">
        <f>(D16-C16)/E16</f>
        <v>97.499999999999957</v>
      </c>
      <c r="G16" s="18"/>
      <c r="H16" s="18"/>
      <c r="I16" s="19">
        <f>E16*50/C16</f>
        <v>1.5384615384615385E-2</v>
      </c>
      <c r="J16" s="95"/>
    </row>
    <row r="17" spans="1:16" ht="13.5" thickBot="1">
      <c r="A17" s="103"/>
      <c r="B17" s="81">
        <f>B16+7</f>
        <v>43121</v>
      </c>
      <c r="C17" s="20">
        <f>D16+G16-H16</f>
        <v>522.55294803829338</v>
      </c>
      <c r="D17" s="17">
        <f>C17+(C17*0.03)</f>
        <v>538.22953647944223</v>
      </c>
      <c r="E17" s="17">
        <f>C17/3250</f>
        <v>0.16078552247332104</v>
      </c>
      <c r="F17" s="84">
        <f>(D17-C17)/E17</f>
        <v>97.500000000000313</v>
      </c>
      <c r="G17" s="18"/>
      <c r="H17" s="80">
        <f>(D17-C4)*0.3</f>
        <v>11.468860943832668</v>
      </c>
      <c r="I17" s="19">
        <f>E17*50/C17</f>
        <v>1.5384615384615385E-2</v>
      </c>
      <c r="J17" s="87"/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1">
        <v>4</v>
      </c>
      <c r="B19" s="81">
        <f>B17+7</f>
        <v>43128</v>
      </c>
      <c r="C19" s="20">
        <f>D17+G17-H17</f>
        <v>526.76067553560961</v>
      </c>
      <c r="D19" s="17">
        <f>C19+(C19*0.03)</f>
        <v>542.56349580167785</v>
      </c>
      <c r="E19" s="17">
        <f>C19/3250</f>
        <v>0.16208020785711064</v>
      </c>
      <c r="F19" s="84">
        <f>(D19-C19)/E19</f>
        <v>97.499999999999702</v>
      </c>
      <c r="G19" s="18"/>
      <c r="H19" s="18"/>
      <c r="I19" s="19">
        <f>E19*50/C19</f>
        <v>1.5384615384615384E-2</v>
      </c>
      <c r="J19" s="87"/>
    </row>
    <row r="20" spans="1:16">
      <c r="A20" s="102"/>
      <c r="B20" s="81">
        <f>B19+7</f>
        <v>43135</v>
      </c>
      <c r="C20" s="20">
        <f>D19+G19-H19</f>
        <v>542.56349580167785</v>
      </c>
      <c r="D20" s="17">
        <f>C20+(C20*0.03)</f>
        <v>558.84040067572823</v>
      </c>
      <c r="E20" s="17">
        <f>C20/3250</f>
        <v>0.16694261409282396</v>
      </c>
      <c r="F20" s="84">
        <f>(D20-C20)/E20</f>
        <v>97.500000000000313</v>
      </c>
      <c r="G20" s="18"/>
      <c r="H20" s="18"/>
      <c r="I20" s="19">
        <f>E20*50/C20</f>
        <v>1.5384615384615387E-2</v>
      </c>
      <c r="J20" s="87"/>
    </row>
    <row r="21" spans="1:16">
      <c r="A21" s="102"/>
      <c r="B21" s="81">
        <f>B20+7</f>
        <v>43142</v>
      </c>
      <c r="C21" s="20">
        <f>D20+G20-H20</f>
        <v>558.84040067572823</v>
      </c>
      <c r="D21" s="17">
        <f>C21+(C21*0.03)</f>
        <v>575.60561269600009</v>
      </c>
      <c r="E21" s="17">
        <f>C21/3250</f>
        <v>0.17195089251560869</v>
      </c>
      <c r="F21" s="84">
        <f>(D21-C21)/E21</f>
        <v>97.500000000000085</v>
      </c>
      <c r="G21" s="18"/>
      <c r="H21" s="18"/>
      <c r="I21" s="19">
        <f>E21*50/C21</f>
        <v>1.5384615384615385E-2</v>
      </c>
      <c r="J21" s="87"/>
    </row>
    <row r="22" spans="1:16" ht="13.5" thickBot="1">
      <c r="A22" s="103"/>
      <c r="B22" s="81">
        <f>B21+7</f>
        <v>43149</v>
      </c>
      <c r="C22" s="20">
        <f>D21+G21-H21</f>
        <v>575.60561269600009</v>
      </c>
      <c r="D22" s="17">
        <f>C22+(C22*0.03)</f>
        <v>592.87378107688005</v>
      </c>
      <c r="E22" s="17">
        <f>C22/3250</f>
        <v>0.17710941929107696</v>
      </c>
      <c r="F22" s="84">
        <f>(D22-C22)/E22</f>
        <v>97.49999999999973</v>
      </c>
      <c r="G22" s="18"/>
      <c r="H22" s="18"/>
      <c r="I22" s="19">
        <f>E22*50/C22</f>
        <v>1.5384615384615387E-2</v>
      </c>
      <c r="J22" s="87"/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43156</v>
      </c>
      <c r="C24" s="20">
        <f>D22+G22-H22</f>
        <v>592.87378107688005</v>
      </c>
      <c r="D24" s="17">
        <f>C24+(C24*0.03)</f>
        <v>610.6599945091865</v>
      </c>
      <c r="E24" s="17">
        <f>C24/3250</f>
        <v>0.18242270186980925</v>
      </c>
      <c r="F24" s="28">
        <f>(D24-C24)/E24</f>
        <v>97.500000000000284</v>
      </c>
      <c r="G24" s="18"/>
      <c r="H24" s="18"/>
      <c r="I24" s="19">
        <f>E24*50/C24</f>
        <v>1.5384615384615384E-2</v>
      </c>
      <c r="J24" s="87"/>
    </row>
    <row r="25" spans="1:16">
      <c r="A25" s="102"/>
      <c r="B25" s="81">
        <f>B24+7</f>
        <v>43163</v>
      </c>
      <c r="C25" s="20">
        <f>D24+G24-H24</f>
        <v>610.6599945091865</v>
      </c>
      <c r="D25" s="17">
        <f>C25+(C25*0.03)</f>
        <v>628.97979434446211</v>
      </c>
      <c r="E25" s="17">
        <f>C25/3250</f>
        <v>0.18789538292590355</v>
      </c>
      <c r="F25" s="28">
        <f>(D25-C25)/E25</f>
        <v>97.500000000000043</v>
      </c>
      <c r="G25" s="18"/>
      <c r="H25" s="18"/>
      <c r="I25" s="19">
        <f>E25*50/C25</f>
        <v>1.5384615384615385E-2</v>
      </c>
      <c r="J25" s="87"/>
    </row>
    <row r="26" spans="1:16">
      <c r="A26" s="102"/>
      <c r="B26" s="81">
        <f>B25+7</f>
        <v>43170</v>
      </c>
      <c r="C26" s="20">
        <f>D25+G25-H25</f>
        <v>628.97979434446211</v>
      </c>
      <c r="D26" s="17">
        <f>C26+(C26*0.03)</f>
        <v>647.84918817479593</v>
      </c>
      <c r="E26" s="17">
        <f>C26/3250</f>
        <v>0.19353224441368064</v>
      </c>
      <c r="F26" s="28">
        <f>(D26-C26)/E26</f>
        <v>97.499999999999787</v>
      </c>
      <c r="G26" s="18"/>
      <c r="H26" s="18"/>
      <c r="I26" s="19">
        <f>E26*50/C26</f>
        <v>1.5384615384615384E-2</v>
      </c>
      <c r="J26" s="87"/>
    </row>
    <row r="27" spans="1:16" ht="13.5" thickBot="1">
      <c r="A27" s="103"/>
      <c r="B27" s="81">
        <f>B26+7</f>
        <v>43177</v>
      </c>
      <c r="C27" s="20">
        <f>D26+G26-H26</f>
        <v>647.84918817479593</v>
      </c>
      <c r="D27" s="17">
        <f>C27+(C27*0.03)</f>
        <v>667.28466382003978</v>
      </c>
      <c r="E27" s="17">
        <f>C27/3250</f>
        <v>0.19933821174609107</v>
      </c>
      <c r="F27" s="28">
        <f>(D27-C27)/E27</f>
        <v>97.499999999999886</v>
      </c>
      <c r="G27" s="18"/>
      <c r="H27" s="18"/>
      <c r="I27" s="19">
        <f>E27*50/C27</f>
        <v>1.5384615384615385E-2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43184</v>
      </c>
      <c r="C29" s="20">
        <f>D27+G27-H27</f>
        <v>667.28466382003978</v>
      </c>
      <c r="D29" s="17">
        <f>C29+(C29*0.03)</f>
        <v>687.30320373464099</v>
      </c>
      <c r="E29" s="17">
        <f>C29/3250</f>
        <v>0.20531835809847379</v>
      </c>
      <c r="F29" s="28">
        <f>(D29-C29)/E29</f>
        <v>97.500000000000057</v>
      </c>
      <c r="G29" s="18"/>
      <c r="H29" s="18"/>
      <c r="I29" s="19">
        <f>E29*50/C29</f>
        <v>1.5384615384615385E-2</v>
      </c>
      <c r="J29" s="87"/>
    </row>
    <row r="30" spans="1:16">
      <c r="A30" s="102"/>
      <c r="B30" s="81">
        <f>B29+7</f>
        <v>43191</v>
      </c>
      <c r="C30" s="20">
        <f>D29+G29-H29</f>
        <v>687.30320373464099</v>
      </c>
      <c r="D30" s="17">
        <f>C30+(C30*0.03)</f>
        <v>707.92229984668018</v>
      </c>
      <c r="E30" s="17">
        <f>C30/3250</f>
        <v>0.211477908841428</v>
      </c>
      <c r="F30" s="28">
        <f>(D30-C30)/E30</f>
        <v>97.499999999999801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43198</v>
      </c>
      <c r="C31" s="20">
        <f>D30+G30-H30</f>
        <v>707.92229984668018</v>
      </c>
      <c r="D31" s="17">
        <f>C31+(C31*0.03)</f>
        <v>729.15996884208062</v>
      </c>
      <c r="E31" s="17">
        <f>C31/3250</f>
        <v>0.21782224610667084</v>
      </c>
      <c r="F31" s="28">
        <f>(D31-C31)/E31</f>
        <v>97.500000000000156</v>
      </c>
      <c r="G31" s="18"/>
      <c r="H31" s="18"/>
      <c r="I31" s="19">
        <f>E31*50/C31</f>
        <v>1.5384615384615385E-2</v>
      </c>
      <c r="J31" s="87"/>
    </row>
    <row r="32" spans="1:16" ht="13.5" thickBot="1">
      <c r="A32" s="103"/>
      <c r="B32" s="81">
        <f>B31+7</f>
        <v>43205</v>
      </c>
      <c r="C32" s="20">
        <f>D31+G31-H31</f>
        <v>729.15996884208062</v>
      </c>
      <c r="D32" s="17">
        <f>C32+(C32*0.03)</f>
        <v>751.03476790734305</v>
      </c>
      <c r="E32" s="17">
        <f>C32/3250</f>
        <v>0.22435691348987097</v>
      </c>
      <c r="F32" s="28">
        <f>(D32-C32)/E32</f>
        <v>97.500000000000071</v>
      </c>
      <c r="G32" s="18"/>
      <c r="H32" s="80">
        <f>(D32-C19)*0.35</f>
        <v>78.495932330106697</v>
      </c>
      <c r="I32" s="19">
        <f>E32*50/C32</f>
        <v>1.5384615384615384E-2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43212</v>
      </c>
      <c r="C34" s="20">
        <f>D32+G32-H32</f>
        <v>672.53883557723634</v>
      </c>
      <c r="D34" s="17">
        <f>C34+(C34*0.03)</f>
        <v>692.71500064455347</v>
      </c>
      <c r="E34" s="17">
        <f>C34/3250</f>
        <v>0.20693502633145733</v>
      </c>
      <c r="F34" s="28">
        <f>(D34-C34)/E34</f>
        <v>97.500000000000185</v>
      </c>
      <c r="G34" s="18"/>
      <c r="H34" s="18"/>
      <c r="I34" s="19">
        <f>E34*50/C34</f>
        <v>1.5384615384615385E-2</v>
      </c>
      <c r="J34" s="87"/>
    </row>
    <row r="35" spans="1:16">
      <c r="A35" s="102"/>
      <c r="B35" s="81">
        <f>B34+7</f>
        <v>43219</v>
      </c>
      <c r="C35" s="20">
        <f>D34+G34-H34</f>
        <v>692.71500064455347</v>
      </c>
      <c r="D35" s="17">
        <f>C35+(C35*0.03)</f>
        <v>713.49645066389007</v>
      </c>
      <c r="E35" s="17">
        <f>C35/3250</f>
        <v>0.21314307712140107</v>
      </c>
      <c r="F35" s="28">
        <f>(D35-C35)/E35</f>
        <v>97.5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43226</v>
      </c>
      <c r="C36" s="20">
        <f>D35+G35-H35</f>
        <v>713.49645066389007</v>
      </c>
      <c r="D36" s="17">
        <f>C36+(C36*0.03)</f>
        <v>734.90134418380683</v>
      </c>
      <c r="E36" s="17">
        <f>C36/3250</f>
        <v>0.21953736943504309</v>
      </c>
      <c r="F36" s="28">
        <f>(D36-C36)/E36</f>
        <v>97.500000000000242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43233</v>
      </c>
      <c r="C37" s="20">
        <f>D36+G36-H36</f>
        <v>734.90134418380683</v>
      </c>
      <c r="D37" s="17">
        <f>C37+(C37*0.03)</f>
        <v>756.94838450932104</v>
      </c>
      <c r="E37" s="17">
        <f>C37/3250</f>
        <v>0.22612349051809441</v>
      </c>
      <c r="F37" s="28">
        <f>(D37-C37)/E37</f>
        <v>97.500000000000057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43240</v>
      </c>
      <c r="C39" s="20">
        <f>D37+G37-H37</f>
        <v>756.94838450932104</v>
      </c>
      <c r="D39" s="17">
        <f>C39+(C39*0.03)</f>
        <v>779.65683604460071</v>
      </c>
      <c r="E39" s="17">
        <f>C39/3250</f>
        <v>0.23290719523363723</v>
      </c>
      <c r="F39" s="28">
        <f>(D39-C39)/E39</f>
        <v>97.500000000000142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43247</v>
      </c>
      <c r="C40" s="20">
        <f>D39+G39-H39</f>
        <v>779.65683604460071</v>
      </c>
      <c r="D40" s="17">
        <f>C40+(C40*0.03)</f>
        <v>803.04654112593869</v>
      </c>
      <c r="E40" s="17">
        <f>C40/3250</f>
        <v>0.23989441109064638</v>
      </c>
      <c r="F40" s="28">
        <f>(D40-C40)/E40</f>
        <v>97.499999999999815</v>
      </c>
      <c r="G40" s="18"/>
      <c r="H40" s="18"/>
      <c r="I40" s="19">
        <f>E40*50/C40</f>
        <v>1.5384615384615385E-2</v>
      </c>
      <c r="J40" s="87"/>
    </row>
    <row r="41" spans="1:16">
      <c r="A41" s="102"/>
      <c r="B41" s="81">
        <f>B40+7</f>
        <v>43254</v>
      </c>
      <c r="C41" s="20">
        <f>D40+G40-H40</f>
        <v>803.04654112593869</v>
      </c>
      <c r="D41" s="17">
        <f>C41+(C41*0.03)</f>
        <v>827.13793735971683</v>
      </c>
      <c r="E41" s="17">
        <f>C41/3250</f>
        <v>0.24709124342336575</v>
      </c>
      <c r="F41" s="28">
        <f>(D41-C41)/E41</f>
        <v>97.499999999999929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43261</v>
      </c>
      <c r="C42" s="20">
        <f>D41+G41-H41</f>
        <v>827.13793735971683</v>
      </c>
      <c r="D42" s="17">
        <f>C42+(C42*0.03)</f>
        <v>851.95207548050837</v>
      </c>
      <c r="E42" s="17">
        <f>C42/3250</f>
        <v>0.25450398072606673</v>
      </c>
      <c r="F42" s="28">
        <f>(D42-C42)/E42</f>
        <v>97.500000000000142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43268</v>
      </c>
      <c r="C44" s="20">
        <f>D42+G42-H42</f>
        <v>851.95207548050837</v>
      </c>
      <c r="D44" s="17">
        <f>C44+(C44*0.03)</f>
        <v>877.51063774492366</v>
      </c>
      <c r="E44" s="17">
        <f>C44/3250</f>
        <v>0.26213910014784875</v>
      </c>
      <c r="F44" s="28">
        <f>(D44-C44)/E44</f>
        <v>97.500000000000128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43275</v>
      </c>
      <c r="C45" s="20">
        <f>D44+G44-H44</f>
        <v>877.51063774492366</v>
      </c>
      <c r="D45" s="17">
        <f>C45+(C45*0.03)</f>
        <v>903.83595687727131</v>
      </c>
      <c r="E45" s="17">
        <f>C45/3250</f>
        <v>0.27000327315228423</v>
      </c>
      <c r="F45" s="28">
        <f>(D45-C45)/E45</f>
        <v>97.499999999999801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43282</v>
      </c>
      <c r="C46" s="20">
        <f>D45+G45-H45</f>
        <v>903.83595687727131</v>
      </c>
      <c r="D46" s="17">
        <f>C46+(C46*0.03)</f>
        <v>930.95103558358949</v>
      </c>
      <c r="E46" s="17">
        <f>C46/3250</f>
        <v>0.2781033713468527</v>
      </c>
      <c r="F46" s="28">
        <f>(D46-C46)/E46</f>
        <v>97.500000000000128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43289</v>
      </c>
      <c r="C47" s="20">
        <f>D46+G46-H46</f>
        <v>930.95103558358949</v>
      </c>
      <c r="D47" s="17">
        <f>C47+(C47*0.03)</f>
        <v>958.87956665109721</v>
      </c>
      <c r="E47" s="17">
        <f>C47/3250</f>
        <v>0.2864464724872583</v>
      </c>
      <c r="F47" s="28">
        <f>(D47-C47)/E47</f>
        <v>97.500000000000128</v>
      </c>
      <c r="G47" s="80"/>
      <c r="H47" s="80">
        <f>(D47-C34)*0.35</f>
        <v>100.2192558758513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43296</v>
      </c>
      <c r="C49" s="20">
        <f>D47+G47-H47</f>
        <v>858.66031077524588</v>
      </c>
      <c r="D49" s="17">
        <f>C49+(C49*0.03)</f>
        <v>884.42012009850328</v>
      </c>
      <c r="E49" s="17">
        <f>C49/3250</f>
        <v>0.26420317254622949</v>
      </c>
      <c r="F49" s="28">
        <f>(D49-C49)/E49</f>
        <v>97.500000000000099</v>
      </c>
      <c r="G49" s="18"/>
      <c r="H49" s="18"/>
      <c r="I49" s="19">
        <f>E49*50/C49</f>
        <v>1.5384615384615385E-2</v>
      </c>
      <c r="J49" s="87"/>
    </row>
    <row r="50" spans="1:16">
      <c r="A50" s="102"/>
      <c r="B50" s="81">
        <f>B49+7</f>
        <v>43303</v>
      </c>
      <c r="C50" s="20">
        <f>D49+G49-H49</f>
        <v>884.42012009850328</v>
      </c>
      <c r="D50" s="17">
        <f>C50+(C50*0.03)</f>
        <v>910.95272370145835</v>
      </c>
      <c r="E50" s="17">
        <f>C50/3250</f>
        <v>0.27212926772261642</v>
      </c>
      <c r="F50" s="28">
        <f>(D50-C50)/E50</f>
        <v>97.499999999999915</v>
      </c>
      <c r="G50" s="18"/>
      <c r="H50" s="18"/>
      <c r="I50" s="19">
        <f>E50*50/C50</f>
        <v>1.5384615384615387E-2</v>
      </c>
      <c r="J50" s="87"/>
    </row>
    <row r="51" spans="1:16">
      <c r="A51" s="102"/>
      <c r="B51" s="81">
        <f>B50+7</f>
        <v>43310</v>
      </c>
      <c r="C51" s="20">
        <f>D50+G50-H50</f>
        <v>910.95272370145835</v>
      </c>
      <c r="D51" s="17">
        <f>C51+(C51*0.03)</f>
        <v>938.28130541250209</v>
      </c>
      <c r="E51" s="17">
        <f>C51/3250</f>
        <v>0.28029314575429487</v>
      </c>
      <c r="F51" s="28">
        <f>(D51-C51)/E51</f>
        <v>97.499999999999957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43317</v>
      </c>
      <c r="C52" s="20">
        <f>D51+G51-H51</f>
        <v>938.28130541250209</v>
      </c>
      <c r="D52" s="17">
        <f>C52+(C52*0.03)</f>
        <v>966.42974457487719</v>
      </c>
      <c r="E52" s="17">
        <f>C52/3250</f>
        <v>0.28870194012692374</v>
      </c>
      <c r="F52" s="28">
        <f>(D52-C52)/E52</f>
        <v>97.500000000000114</v>
      </c>
      <c r="G52" s="80"/>
      <c r="H52" s="80"/>
      <c r="I52" s="19">
        <f>E52*50/C52</f>
        <v>1.5384615384615385E-2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43324</v>
      </c>
      <c r="C54" s="20">
        <f>D52+G52-H52</f>
        <v>966.42974457487719</v>
      </c>
      <c r="D54" s="17">
        <f>C54+(C54*0.03)</f>
        <v>995.42263691212349</v>
      </c>
      <c r="E54" s="17">
        <f>C54/3250</f>
        <v>0.29736299833073143</v>
      </c>
      <c r="F54" s="28">
        <f>(D54-C54)/E54</f>
        <v>97.499999999999957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43331</v>
      </c>
      <c r="C55" s="20">
        <f>D54+G54-H54</f>
        <v>995.42263691212349</v>
      </c>
      <c r="D55" s="17">
        <f>C55+(C55*0.03)</f>
        <v>1025.2853160194873</v>
      </c>
      <c r="E55" s="17">
        <f>C55/3250</f>
        <v>0.30628388828065339</v>
      </c>
      <c r="F55" s="28">
        <f>(D55-C55)/E55</f>
        <v>97.500000000000185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43338</v>
      </c>
      <c r="C56" s="20">
        <f>D55+G55-H55</f>
        <v>1025.2853160194873</v>
      </c>
      <c r="D56" s="17">
        <f>C56+(C56*0.03)</f>
        <v>1056.0438755000719</v>
      </c>
      <c r="E56" s="17">
        <f>C56/3250</f>
        <v>0.31547240492907302</v>
      </c>
      <c r="F56" s="28">
        <f>(D56-C56)/E56</f>
        <v>97.499999999999957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43345</v>
      </c>
      <c r="C57" s="20">
        <f>D56+G56-H56</f>
        <v>1056.0438755000719</v>
      </c>
      <c r="D57" s="17">
        <f>C57+(C57*0.03)</f>
        <v>1087.725191765074</v>
      </c>
      <c r="E57" s="17">
        <f>C57/3250</f>
        <v>0.32493657707694518</v>
      </c>
      <c r="F57" s="28">
        <f>(D57-C57)/E57</f>
        <v>97.499999999999901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43352</v>
      </c>
      <c r="C59" s="20">
        <f>D57+G57-H57</f>
        <v>1087.725191765074</v>
      </c>
      <c r="D59" s="17">
        <f>C59+(C59*0.03)</f>
        <v>1120.3569475180261</v>
      </c>
      <c r="E59" s="17">
        <f>C59/3250</f>
        <v>0.33468467438925353</v>
      </c>
      <c r="F59" s="28">
        <f>(D59-C59)/E59</f>
        <v>97.49999999999973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43359</v>
      </c>
      <c r="C60" s="20">
        <f>D59+G59-H59</f>
        <v>1120.3569475180261</v>
      </c>
      <c r="D60" s="17">
        <f>C60+(C60*0.03)</f>
        <v>1153.9676559435668</v>
      </c>
      <c r="E60" s="17">
        <f>C60/3250</f>
        <v>0.34472521462093109</v>
      </c>
      <c r="F60" s="28">
        <f>(D60-C60)/E60</f>
        <v>97.499999999999702</v>
      </c>
      <c r="G60" s="18"/>
      <c r="H60" s="18"/>
      <c r="I60" s="19">
        <f>E60*50/C60</f>
        <v>1.5384615384615382E-2</v>
      </c>
      <c r="J60" s="87"/>
    </row>
    <row r="61" spans="1:16">
      <c r="A61" s="102"/>
      <c r="B61" s="81">
        <f>B60+7</f>
        <v>43366</v>
      </c>
      <c r="C61" s="20">
        <f>D60+G60-H60</f>
        <v>1153.9676559435668</v>
      </c>
      <c r="D61" s="17">
        <f>C61+(C61*0.03)</f>
        <v>1188.5866856218738</v>
      </c>
      <c r="E61" s="17">
        <f>C61/3250</f>
        <v>0.35506697105955903</v>
      </c>
      <c r="F61" s="28">
        <f>(D61-C61)/E61</f>
        <v>97.500000000000028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43373</v>
      </c>
      <c r="C62" s="20">
        <f>D61+G61-H61</f>
        <v>1188.5866856218738</v>
      </c>
      <c r="D62" s="17">
        <f>C62+(C62*0.03)</f>
        <v>1224.2442861905299</v>
      </c>
      <c r="E62" s="17">
        <f>C62/3250</f>
        <v>0.3657189801913458</v>
      </c>
      <c r="F62" s="28">
        <f>(D62-C62)/E62</f>
        <v>97.499999999999702</v>
      </c>
      <c r="G62" s="80"/>
      <c r="H62" s="80">
        <f>(D62-C49)*0.35</f>
        <v>127.9543913953494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43380</v>
      </c>
      <c r="C64" s="20">
        <f>D62+G62-H62</f>
        <v>1096.2898947951805</v>
      </c>
      <c r="D64" s="17">
        <f>C64+(C64*0.03)</f>
        <v>1129.1785916390359</v>
      </c>
      <c r="E64" s="17">
        <f>C64/3250</f>
        <v>0.33731996762928634</v>
      </c>
      <c r="F64" s="28">
        <f>(D64-C64)/E64</f>
        <v>97.499999999999687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43387</v>
      </c>
      <c r="C65" s="20">
        <f>D64+G64-H64</f>
        <v>1129.1785916390359</v>
      </c>
      <c r="D65" s="17">
        <f>C65+(C65*0.03)</f>
        <v>1163.053949388207</v>
      </c>
      <c r="E65" s="17">
        <f>C65/3250</f>
        <v>0.34743956665816489</v>
      </c>
      <c r="F65" s="28">
        <f>(D65-C65)/E65</f>
        <v>97.500000000000199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43394</v>
      </c>
      <c r="C66" s="20">
        <f>D65+G65-H65</f>
        <v>1163.053949388207</v>
      </c>
      <c r="D66" s="17">
        <f>C66+(C66*0.03)</f>
        <v>1197.9455678698532</v>
      </c>
      <c r="E66" s="17">
        <f>C66/3250</f>
        <v>0.35786275365790987</v>
      </c>
      <c r="F66" s="28">
        <f>(D66-C66)/E66</f>
        <v>97.500000000000014</v>
      </c>
      <c r="G66" s="17"/>
      <c r="H66" s="79"/>
      <c r="I66" s="19">
        <f>E66*50/C66</f>
        <v>1.5384615384615385E-2</v>
      </c>
      <c r="J66" s="87"/>
    </row>
    <row r="67" spans="1:16" ht="13.5" thickBot="1">
      <c r="A67" s="103"/>
      <c r="B67" s="81">
        <f>B66+7</f>
        <v>43401</v>
      </c>
      <c r="C67" s="20">
        <f>D66+G66-H66</f>
        <v>1197.9455678698532</v>
      </c>
      <c r="D67" s="17">
        <f>C67+(C67*0.03)</f>
        <v>1233.8839349059488</v>
      </c>
      <c r="E67" s="17">
        <f>C67/3250</f>
        <v>0.36859863626764716</v>
      </c>
      <c r="F67" s="28">
        <f>(D67-C67)/E67</f>
        <v>97.499999999999844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43408</v>
      </c>
      <c r="C69" s="20">
        <f>D67+G67-H67</f>
        <v>1233.8839349059488</v>
      </c>
      <c r="D69" s="17">
        <f>C69+(C69*0.03)</f>
        <v>1270.9004529531271</v>
      </c>
      <c r="E69" s="17">
        <f>C69/3250</f>
        <v>0.37965659535567653</v>
      </c>
      <c r="F69" s="28">
        <f>(D69-C69)/E69</f>
        <v>97.499999999999716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43415</v>
      </c>
      <c r="C70" s="20">
        <f>D69+G69-H69</f>
        <v>1270.9004529531271</v>
      </c>
      <c r="D70" s="17">
        <f>C70+(C70*0.03)</f>
        <v>1309.027466541721</v>
      </c>
      <c r="E70" s="17">
        <f>C70/3250</f>
        <v>0.39104629321634682</v>
      </c>
      <c r="F70" s="28">
        <f>(D70-C70)/E70</f>
        <v>97.500000000000099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43422</v>
      </c>
      <c r="C71" s="20">
        <f>D70+G70-H70</f>
        <v>1309.027466541721</v>
      </c>
      <c r="D71" s="17">
        <f>C71+(C71*0.03)</f>
        <v>1348.2982905379727</v>
      </c>
      <c r="E71" s="17">
        <f>C71/3250</f>
        <v>0.4027776820128372</v>
      </c>
      <c r="F71" s="28">
        <f>(D71-C71)/E71</f>
        <v>97.500000000000156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43429</v>
      </c>
      <c r="C72" s="20">
        <f>D71+G71-H71</f>
        <v>1348.2982905379727</v>
      </c>
      <c r="D72" s="17">
        <f>C72+(C72*0.03)</f>
        <v>1388.7472392541119</v>
      </c>
      <c r="E72" s="17">
        <f>C72/3250</f>
        <v>0.41486101247322238</v>
      </c>
      <c r="F72" s="28">
        <f>(D72-C72)/E72</f>
        <v>97.500000000000242</v>
      </c>
      <c r="G72" s="80"/>
      <c r="H72" s="80"/>
      <c r="I72" s="19">
        <f>E72*50/C72</f>
        <v>1.5384615384615385E-2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43436</v>
      </c>
      <c r="C74" s="20">
        <f>D72+G72-H72</f>
        <v>1388.7472392541119</v>
      </c>
      <c r="D74" s="17">
        <f>C74+(C74*0.03)</f>
        <v>1430.4096564317354</v>
      </c>
      <c r="E74" s="17">
        <f>C74/3250</f>
        <v>0.42730684284741904</v>
      </c>
      <c r="F74" s="28">
        <f>(D74-C74)/E74</f>
        <v>97.500000000000128</v>
      </c>
      <c r="G74" s="18"/>
      <c r="H74" s="18"/>
      <c r="I74" s="19">
        <f>E74*50/C74</f>
        <v>1.5384615384615384E-2</v>
      </c>
      <c r="J74" s="87"/>
    </row>
    <row r="75" spans="1:16">
      <c r="A75" s="102"/>
      <c r="B75" s="81">
        <f>B74+7</f>
        <v>43443</v>
      </c>
      <c r="C75" s="20">
        <f>D74+G74-H74</f>
        <v>1430.4096564317354</v>
      </c>
      <c r="D75" s="17">
        <f>C75+(C75*0.03)</f>
        <v>1473.3219461246874</v>
      </c>
      <c r="E75" s="17">
        <f>C75/3250</f>
        <v>0.44012604813284167</v>
      </c>
      <c r="F75" s="28">
        <f>(D75-C75)/E75</f>
        <v>97.500000000000014</v>
      </c>
      <c r="G75" s="18"/>
      <c r="H75" s="18"/>
      <c r="I75" s="19">
        <f>E75*50/C75</f>
        <v>1.5384615384615387E-2</v>
      </c>
      <c r="J75" s="87"/>
    </row>
    <row r="76" spans="1:16">
      <c r="A76" s="102"/>
      <c r="B76" s="81">
        <f>B75+7</f>
        <v>43450</v>
      </c>
      <c r="C76" s="20">
        <f>D75+G75-H75</f>
        <v>1473.3219461246874</v>
      </c>
      <c r="D76" s="17">
        <f>C76+(C76*0.03)</f>
        <v>1517.521604508428</v>
      </c>
      <c r="E76" s="17">
        <f>C76/3250</f>
        <v>0.45332982957682688</v>
      </c>
      <c r="F76" s="28">
        <f>(D76-C76)/E76</f>
        <v>97.499999999999943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43457</v>
      </c>
      <c r="C77" s="20">
        <f>D76+G76-H76</f>
        <v>1517.521604508428</v>
      </c>
      <c r="D77" s="17">
        <f>C77+(C77*0.03)</f>
        <v>1563.0472526436808</v>
      </c>
      <c r="E77" s="17">
        <f>C77/3250</f>
        <v>0.46692972446413172</v>
      </c>
      <c r="F77" s="28">
        <f>(D77-C77)/E77</f>
        <v>97.499999999999957</v>
      </c>
      <c r="G77" s="80"/>
      <c r="H77" s="80">
        <f>(D77-C64)*0.35</f>
        <v>163.3650752469751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43464</v>
      </c>
      <c r="C79" s="20">
        <f>D77+G77-H77</f>
        <v>1399.6821773967058</v>
      </c>
      <c r="D79" s="17">
        <f>C79+(C79*0.03)</f>
        <v>1441.672642718607</v>
      </c>
      <c r="E79" s="17">
        <f>C79/3250</f>
        <v>0.43067143919898643</v>
      </c>
      <c r="F79" s="28">
        <f>(D79-C79)/E79</f>
        <v>97.500000000000014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43471</v>
      </c>
      <c r="C80" s="20">
        <f>D79+G79-H79</f>
        <v>1441.672642718607</v>
      </c>
      <c r="D80" s="17">
        <f>C80+(C80*0.03)</f>
        <v>1484.9228220001653</v>
      </c>
      <c r="E80" s="17">
        <f>C80/3250</f>
        <v>0.44359158237495599</v>
      </c>
      <c r="F80" s="28">
        <f>(D80-C80)/E80</f>
        <v>97.500000000000213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43478</v>
      </c>
      <c r="C81" s="20">
        <f>D80+G80-H80</f>
        <v>1484.9228220001653</v>
      </c>
      <c r="D81" s="17">
        <f>C81+(C81*0.03)</f>
        <v>1529.4705066601703</v>
      </c>
      <c r="E81" s="17">
        <f>C81/3250</f>
        <v>0.45689932984620468</v>
      </c>
      <c r="F81" s="28">
        <f>(D81-C81)/E81</f>
        <v>97.500000000000014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43485</v>
      </c>
      <c r="C82" s="20">
        <f>D81+G81-H81</f>
        <v>1529.4705066601703</v>
      </c>
      <c r="D82" s="17">
        <f>C82+(C82*0.03)</f>
        <v>1575.3546218599754</v>
      </c>
      <c r="E82" s="17">
        <f>C82/3250</f>
        <v>0.47060630974159084</v>
      </c>
      <c r="F82" s="28">
        <f>(D82-C82)/E82</f>
        <v>97.500000000000057</v>
      </c>
      <c r="G82" s="80"/>
      <c r="H82" s="80"/>
      <c r="I82" s="19">
        <f>E82*50/C82</f>
        <v>1.5384615384615384E-2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43492</v>
      </c>
      <c r="C84" s="20">
        <f>D82+G82-H82</f>
        <v>1575.3546218599754</v>
      </c>
      <c r="D84" s="17">
        <f>C84+(C84*0.03)</f>
        <v>1622.6152605157747</v>
      </c>
      <c r="E84" s="17">
        <f>C84/3250</f>
        <v>0.48472449903383857</v>
      </c>
      <c r="F84" s="28">
        <f>(D84-C84)/E84</f>
        <v>97.500000000000099</v>
      </c>
      <c r="G84" s="18"/>
      <c r="H84" s="18"/>
      <c r="I84" s="19">
        <f>E84*50/C84</f>
        <v>1.5384615384615384E-2</v>
      </c>
      <c r="J84" s="87"/>
    </row>
    <row r="85" spans="1:16">
      <c r="A85" s="102"/>
      <c r="B85" s="81">
        <f>B84+7</f>
        <v>43499</v>
      </c>
      <c r="C85" s="20">
        <f>D84+G84-H84</f>
        <v>1622.6152605157747</v>
      </c>
      <c r="D85" s="17">
        <f>C85+(C85*0.03)</f>
        <v>1671.2937183312479</v>
      </c>
      <c r="E85" s="17">
        <f>C85/3250</f>
        <v>0.49926623400485376</v>
      </c>
      <c r="F85" s="28">
        <f>(D85-C85)/E85</f>
        <v>97.499999999999844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43506</v>
      </c>
      <c r="C86" s="20">
        <f>D85+G85-H85</f>
        <v>1671.2937183312479</v>
      </c>
      <c r="D86" s="17">
        <f>C86+(C86*0.03)</f>
        <v>1721.4325298811852</v>
      </c>
      <c r="E86" s="17">
        <f>C86/3250</f>
        <v>0.51424422102499934</v>
      </c>
      <c r="F86" s="28">
        <f>(D86-C86)/E86</f>
        <v>97.499999999999872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43513</v>
      </c>
      <c r="C87" s="20">
        <f>D86+G86-H86</f>
        <v>1721.4325298811852</v>
      </c>
      <c r="D87" s="17">
        <f>C87+(C87*0.03)</f>
        <v>1773.0755057776207</v>
      </c>
      <c r="E87" s="17">
        <f>C87/3250</f>
        <v>0.52967154765574931</v>
      </c>
      <c r="F87" s="28">
        <f>(D87-C87)/E87</f>
        <v>97.499999999999844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43520</v>
      </c>
      <c r="C89" s="20">
        <f>D87+G87-H87</f>
        <v>1773.0755057776207</v>
      </c>
      <c r="D89" s="17">
        <f>C89+(C89*0.03)</f>
        <v>1826.2677709509494</v>
      </c>
      <c r="E89" s="17">
        <f>C89/3250</f>
        <v>0.54556169408542177</v>
      </c>
      <c r="F89" s="28">
        <f>(D89-C89)/E89</f>
        <v>97.500000000000099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43527</v>
      </c>
      <c r="C90" s="20">
        <f>D89+G89-H89</f>
        <v>1826.2677709509494</v>
      </c>
      <c r="D90" s="17">
        <f>C90+(C90*0.03)</f>
        <v>1881.0558040794779</v>
      </c>
      <c r="E90" s="17">
        <f>C90/3250</f>
        <v>0.56192854490798438</v>
      </c>
      <c r="F90" s="28">
        <f>(D90-C90)/E90</f>
        <v>97.499999999999986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43534</v>
      </c>
      <c r="C91" s="20">
        <f>D90+G90-H90</f>
        <v>1881.0558040794779</v>
      </c>
      <c r="D91" s="17">
        <f>C91+(C91*0.03)</f>
        <v>1937.4874782018621</v>
      </c>
      <c r="E91" s="17">
        <f>C91/3250</f>
        <v>0.57878640125522396</v>
      </c>
      <c r="F91" s="28">
        <f>(D91-C91)/E91</f>
        <v>97.499999999999872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43541</v>
      </c>
      <c r="C92" s="20">
        <f>D91+G91-H91</f>
        <v>1937.4874782018621</v>
      </c>
      <c r="D92" s="17">
        <f>C92+(C92*0.03)</f>
        <v>1995.6121025479181</v>
      </c>
      <c r="E92" s="17">
        <f>C92/3250</f>
        <v>0.59614999329288065</v>
      </c>
      <c r="F92" s="28">
        <f>(D92-C92)/E92</f>
        <v>97.500000000000142</v>
      </c>
      <c r="G92" s="80"/>
      <c r="H92" s="80">
        <f>(D92-C79)*0.35</f>
        <v>208.57547380292428</v>
      </c>
      <c r="I92" s="19">
        <f>E92*50/C92</f>
        <v>1.5384615384615385E-2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43548</v>
      </c>
      <c r="C94" s="20">
        <f>D92+G92-H92</f>
        <v>1787.0366287449938</v>
      </c>
      <c r="D94" s="17">
        <f>C94+(C94*0.03)</f>
        <v>1840.6477276073435</v>
      </c>
      <c r="E94" s="17">
        <f>C94/3250</f>
        <v>0.5498574242292289</v>
      </c>
      <c r="F94" s="28">
        <f>(D94-C94)/E94</f>
        <v>97.499999999999901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43555</v>
      </c>
      <c r="C95" s="20">
        <f>D94+G94-H94</f>
        <v>1840.6477276073435</v>
      </c>
      <c r="D95" s="17">
        <f>C95+(C95*0.03)</f>
        <v>1895.8671594355637</v>
      </c>
      <c r="E95" s="17">
        <f>C95/3250</f>
        <v>0.56635314695610572</v>
      </c>
      <c r="F95" s="28">
        <f>(D95-C95)/E95</f>
        <v>97.499999999999801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43562</v>
      </c>
      <c r="C96" s="20">
        <f>D95+G95-H95</f>
        <v>1895.8671594355637</v>
      </c>
      <c r="D96" s="17">
        <f>C96+(C96*0.03)</f>
        <v>1952.7431742186307</v>
      </c>
      <c r="E96" s="17">
        <f>C96/3250</f>
        <v>0.58334374136478884</v>
      </c>
      <c r="F96" s="28">
        <f>(D96-C96)/E96</f>
        <v>97.500000000000014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43569</v>
      </c>
      <c r="C97" s="20">
        <f>D96+G96-H96</f>
        <v>1952.7431742186307</v>
      </c>
      <c r="D97" s="17">
        <f>C97+(C97*0.03)</f>
        <v>2011.3254694451896</v>
      </c>
      <c r="E97" s="17">
        <f>C97/3250</f>
        <v>0.60084405360573256</v>
      </c>
      <c r="F97" s="28">
        <f>(D97-C97)/E97</f>
        <v>97.5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43576</v>
      </c>
      <c r="C99" s="20">
        <f>D97+G97-H97</f>
        <v>2011.3254694451896</v>
      </c>
      <c r="D99" s="17">
        <f>C99+(C99*0.03)</f>
        <v>2071.6652335285453</v>
      </c>
      <c r="E99" s="17">
        <f>C99/3250</f>
        <v>0.6188693752139045</v>
      </c>
      <c r="F99" s="28">
        <f>(D99-C99)/E99</f>
        <v>97.500000000000028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43583</v>
      </c>
      <c r="C100" s="20">
        <f>D99+G99-H99</f>
        <v>2071.6652335285453</v>
      </c>
      <c r="D100" s="17">
        <f>C100+(C100*0.03)</f>
        <v>2133.8151905344016</v>
      </c>
      <c r="E100" s="17">
        <f>C100/3250</f>
        <v>0.63743545647032163</v>
      </c>
      <c r="F100" s="28">
        <f>(D100-C100)/E100</f>
        <v>97.499999999999943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43590</v>
      </c>
      <c r="C101" s="20">
        <f>D100+G100-H100</f>
        <v>2133.8151905344016</v>
      </c>
      <c r="D101" s="17">
        <f>C101+(C101*0.03)</f>
        <v>2197.8296462504336</v>
      </c>
      <c r="E101" s="17">
        <f>C101/3250</f>
        <v>0.65655852016443128</v>
      </c>
      <c r="F101" s="28">
        <f>(D101-C101)/E101</f>
        <v>97.499999999999901</v>
      </c>
      <c r="G101" s="18"/>
      <c r="H101" s="18"/>
      <c r="I101" s="19">
        <f>E101*50/C101</f>
        <v>1.5384615384615387E-2</v>
      </c>
      <c r="J101" s="87"/>
    </row>
    <row r="102" spans="1:16" ht="13.5" thickBot="1">
      <c r="A102" s="103"/>
      <c r="B102" s="81">
        <f>B101+7</f>
        <v>43597</v>
      </c>
      <c r="C102" s="20">
        <f>D101+G101-H101</f>
        <v>2197.8296462504336</v>
      </c>
      <c r="D102" s="17">
        <f>C102+(C102*0.03)</f>
        <v>2263.7645356379467</v>
      </c>
      <c r="E102" s="17">
        <f>C102/3250</f>
        <v>0.67625527576936417</v>
      </c>
      <c r="F102" s="28">
        <f>(D102-C102)/E102</f>
        <v>97.500000000000085</v>
      </c>
      <c r="G102" s="80"/>
      <c r="H102" s="80"/>
      <c r="I102" s="19">
        <f>E102*50/C102</f>
        <v>1.5384615384615385E-2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43604</v>
      </c>
      <c r="C104" s="20">
        <f>D102+G102-H102</f>
        <v>2263.7645356379467</v>
      </c>
      <c r="D104" s="17">
        <f>C104+(C104*0.03)</f>
        <v>2331.6774717070853</v>
      </c>
      <c r="E104" s="17">
        <f>C104/3250</f>
        <v>0.69654293404244516</v>
      </c>
      <c r="F104" s="28">
        <f>(D104-C104)/E104</f>
        <v>97.50000000000027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43611</v>
      </c>
      <c r="C105" s="20">
        <f>D104+G104-H104</f>
        <v>2331.6774717070853</v>
      </c>
      <c r="D105" s="17">
        <f>C105+(C105*0.03)</f>
        <v>2401.6277958582978</v>
      </c>
      <c r="E105" s="17">
        <f>C105/3250</f>
        <v>0.71743922206371857</v>
      </c>
      <c r="F105" s="28">
        <f>(D105-C105)/E105</f>
        <v>97.499999999999915</v>
      </c>
      <c r="G105" s="18"/>
      <c r="H105" s="18"/>
      <c r="I105" s="19">
        <f>E105*50/C105</f>
        <v>1.5384615384615387E-2</v>
      </c>
      <c r="J105" s="87"/>
    </row>
    <row r="106" spans="1:16">
      <c r="A106" s="102"/>
      <c r="B106" s="81">
        <f>B105+7</f>
        <v>43618</v>
      </c>
      <c r="C106" s="20">
        <f>D105+G105-H105</f>
        <v>2401.6277958582978</v>
      </c>
      <c r="D106" s="17">
        <f>C106+(C106*0.03)</f>
        <v>2473.6766297340469</v>
      </c>
      <c r="E106" s="17">
        <f>C106/3250</f>
        <v>0.73896239872563008</v>
      </c>
      <c r="F106" s="28">
        <f>(D106-C106)/E106</f>
        <v>97.500000000000227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43625</v>
      </c>
      <c r="C107" s="20">
        <f>D106+G106-H106</f>
        <v>2473.6766297340469</v>
      </c>
      <c r="D107" s="17">
        <f>C107+(C107*0.03)</f>
        <v>2547.8869286260683</v>
      </c>
      <c r="E107" s="17">
        <f>C107/3250</f>
        <v>0.76113127068739905</v>
      </c>
      <c r="F107" s="28">
        <f>(D107-C107)/E107</f>
        <v>97.500000000000057</v>
      </c>
      <c r="G107" s="80"/>
      <c r="H107" s="80">
        <f>(D107-C94)*0.35</f>
        <v>266.2976049583761</v>
      </c>
      <c r="I107" s="19">
        <f>E107*50/C107</f>
        <v>1.5384615384615384E-2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43632</v>
      </c>
      <c r="C109" s="20">
        <f>D107+G107-H107</f>
        <v>2281.589323667692</v>
      </c>
      <c r="D109" s="17">
        <f>C109+(C109*0.03)</f>
        <v>2350.0370033777226</v>
      </c>
      <c r="E109" s="17">
        <f>C109/3250</f>
        <v>0.7020274842054437</v>
      </c>
      <c r="F109" s="28">
        <f>(D109-C109)/E109</f>
        <v>97.49999999999973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43639</v>
      </c>
      <c r="C110" s="20">
        <f>D109+G109-H109</f>
        <v>2350.0370033777226</v>
      </c>
      <c r="D110" s="17">
        <f>C110+(C110*0.03)</f>
        <v>2420.5381134790541</v>
      </c>
      <c r="E110" s="17">
        <f>C110/3250</f>
        <v>0.72308830873160701</v>
      </c>
      <c r="F110" s="28">
        <f>(D110-C110)/E110</f>
        <v>97.499999999999758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43646</v>
      </c>
      <c r="C111" s="20">
        <f>D110+G110-H110</f>
        <v>2420.5381134790541</v>
      </c>
      <c r="D111" s="17">
        <f>C111+(C111*0.03)</f>
        <v>2493.1542568834257</v>
      </c>
      <c r="E111" s="17">
        <f>C111/3250</f>
        <v>0.74478095799355515</v>
      </c>
      <c r="F111" s="28">
        <f>(D111-C111)/E111</f>
        <v>97.499999999999886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43653</v>
      </c>
      <c r="C112" s="20">
        <f>D111+G111-H111</f>
        <v>2493.1542568834257</v>
      </c>
      <c r="D112" s="17">
        <f>C112+(C112*0.03)</f>
        <v>2567.9488845899286</v>
      </c>
      <c r="E112" s="17">
        <f>C112/3250</f>
        <v>0.7671243867333617</v>
      </c>
      <c r="F112" s="28">
        <f>(D112-C112)/E112</f>
        <v>97.500000000000284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43660</v>
      </c>
      <c r="C114" s="20">
        <f>D112+G112-H112</f>
        <v>2567.9488845899286</v>
      </c>
      <c r="D114" s="17">
        <f>C114+(C114*0.03)</f>
        <v>2644.9873511276264</v>
      </c>
      <c r="E114" s="17">
        <f>C114/3250</f>
        <v>0.79013811833536263</v>
      </c>
      <c r="F114" s="28">
        <f>(D114-C114)/E114</f>
        <v>97.499999999999915</v>
      </c>
      <c r="G114" s="18"/>
      <c r="H114" s="18"/>
      <c r="I114" s="19">
        <f>E114*50/C114</f>
        <v>1.5384615384615385E-2</v>
      </c>
      <c r="J114" s="87"/>
    </row>
    <row r="115" spans="1:16">
      <c r="A115" s="102"/>
      <c r="B115" s="81">
        <f>B114+7</f>
        <v>43667</v>
      </c>
      <c r="C115" s="20">
        <f>D114+G114-H114</f>
        <v>2644.9873511276264</v>
      </c>
      <c r="D115" s="17">
        <f>C115+(C115*0.03)</f>
        <v>2724.3369716614552</v>
      </c>
      <c r="E115" s="17">
        <f>C115/3250</f>
        <v>0.81384226188542352</v>
      </c>
      <c r="F115" s="28">
        <f>(D115-C115)/E115</f>
        <v>97.499999999999986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43674</v>
      </c>
      <c r="C116" s="20">
        <f>D115+G115-H115</f>
        <v>2724.3369716614552</v>
      </c>
      <c r="D116" s="17">
        <f>C116+(C116*0.03)</f>
        <v>2806.0670808112991</v>
      </c>
      <c r="E116" s="17">
        <f>C116/3250</f>
        <v>0.8382575297419862</v>
      </c>
      <c r="F116" s="28">
        <f>(D116-C116)/E116</f>
        <v>97.50000000000027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43681</v>
      </c>
      <c r="C117" s="20">
        <f>D116+G116-H116</f>
        <v>2806.0670808112991</v>
      </c>
      <c r="D117" s="17">
        <f>C117+(C117*0.03)</f>
        <v>2890.2490932356382</v>
      </c>
      <c r="E117" s="17">
        <f>C117/3250</f>
        <v>0.86340525563424586</v>
      </c>
      <c r="F117" s="28">
        <f>(D117-C117)/E117</f>
        <v>97.500000000000114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43688</v>
      </c>
      <c r="C119" s="20">
        <f>D117+G117-H117</f>
        <v>2890.2490932356382</v>
      </c>
      <c r="D119" s="17">
        <f>C119+(C119*0.03)</f>
        <v>2976.9565660327071</v>
      </c>
      <c r="E119" s="17">
        <f>C119/3250</f>
        <v>0.88930741330327323</v>
      </c>
      <c r="F119" s="28">
        <f>(D119-C119)/E119</f>
        <v>97.499999999999758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43695</v>
      </c>
      <c r="C120" s="20">
        <f>D119+G119-H119</f>
        <v>2976.9565660327071</v>
      </c>
      <c r="D120" s="17">
        <f>C120+(C120*0.03)</f>
        <v>3066.2652630136881</v>
      </c>
      <c r="E120" s="17">
        <f>C120/3250</f>
        <v>0.91598663570237138</v>
      </c>
      <c r="F120" s="28">
        <f>(D120-C120)/E120</f>
        <v>97.499999999999815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43702</v>
      </c>
      <c r="C121" s="20">
        <f>D120+G120-H120</f>
        <v>3066.2652630136881</v>
      </c>
      <c r="D121" s="17">
        <f>C121+(C121*0.03)</f>
        <v>3158.2532209040987</v>
      </c>
      <c r="E121" s="17">
        <f>C121/3250</f>
        <v>0.94346623477344249</v>
      </c>
      <c r="F121" s="28">
        <f>(D121-C121)/E121</f>
        <v>97.499999999999957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3"/>
      <c r="B122" s="81">
        <f>B121+7</f>
        <v>43709</v>
      </c>
      <c r="C122" s="20">
        <f>D121+G121-H121</f>
        <v>3158.2532209040987</v>
      </c>
      <c r="D122" s="17">
        <f>C122+(C122*0.03)</f>
        <v>3253.0008175312219</v>
      </c>
      <c r="E122" s="17">
        <f>C122/3250</f>
        <v>0.97177022181664574</v>
      </c>
      <c r="F122" s="28">
        <f>(D122-C122)/E122</f>
        <v>97.500000000000171</v>
      </c>
      <c r="G122" s="80"/>
      <c r="H122" s="80">
        <f>(D122-C109)*0.35</f>
        <v>339.99402285223539</v>
      </c>
      <c r="I122" s="19">
        <f>E122*50/C122</f>
        <v>1.5384615384615384E-2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43716</v>
      </c>
      <c r="C124" s="20">
        <f>D122+G122-H122</f>
        <v>2913.0067946789864</v>
      </c>
      <c r="D124" s="17">
        <f>C124+(C124*0.03)</f>
        <v>3000.3969985193557</v>
      </c>
      <c r="E124" s="17">
        <f>C124/3250</f>
        <v>0.89630978297814967</v>
      </c>
      <c r="F124" s="28">
        <f>(D124-C124)/E124</f>
        <v>97.499999999999773</v>
      </c>
      <c r="G124" s="17"/>
      <c r="H124" s="18"/>
      <c r="I124" s="19">
        <f>E124*50/C124</f>
        <v>1.5384615384615384E-2</v>
      </c>
      <c r="J124" s="87"/>
    </row>
    <row r="125" spans="1:16">
      <c r="A125" s="102"/>
      <c r="B125" s="81">
        <f>B124+7</f>
        <v>43723</v>
      </c>
      <c r="C125" s="20">
        <f>D124+G124-H124</f>
        <v>3000.3969985193557</v>
      </c>
      <c r="D125" s="17">
        <f>C125+(C125*0.03)</f>
        <v>3090.4089084749362</v>
      </c>
      <c r="E125" s="17">
        <f>C125/3250</f>
        <v>0.92319907646749411</v>
      </c>
      <c r="F125" s="28">
        <f>(D125-C125)/E125</f>
        <v>97.499999999999758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43730</v>
      </c>
      <c r="C126" s="20">
        <f>D125+G125-H125</f>
        <v>3090.4089084749362</v>
      </c>
      <c r="D126" s="17">
        <f>C126+(C126*0.03)</f>
        <v>3183.1211757291844</v>
      </c>
      <c r="E126" s="17">
        <f>C126/3250</f>
        <v>0.95089504876151887</v>
      </c>
      <c r="F126" s="28">
        <f>(D126-C126)/E126</f>
        <v>97.500000000000128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43737</v>
      </c>
      <c r="C127" s="20">
        <f>D126+G126-H126</f>
        <v>3183.1211757291844</v>
      </c>
      <c r="D127" s="17">
        <f>C127+(C127*0.03)</f>
        <v>3278.6148110010599</v>
      </c>
      <c r="E127" s="17">
        <f>C127/3250</f>
        <v>0.97942190022436448</v>
      </c>
      <c r="F127" s="28">
        <f>(D127-C127)/E127</f>
        <v>97.499999999999986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43744</v>
      </c>
      <c r="C129" s="20">
        <f>D127+G127-H127</f>
        <v>3278.6148110010599</v>
      </c>
      <c r="D129" s="17">
        <f>C129+(C129*0.03)</f>
        <v>3376.9732553310919</v>
      </c>
      <c r="E129" s="17">
        <f>C129/3250</f>
        <v>1.0088045572310953</v>
      </c>
      <c r="F129" s="28">
        <f>(D129-C129)/E129</f>
        <v>97.500000000000156</v>
      </c>
      <c r="G129" s="18"/>
      <c r="H129" s="18"/>
      <c r="I129" s="19">
        <f>E129*50/C129</f>
        <v>1.5384615384615384E-2</v>
      </c>
      <c r="J129" s="87"/>
    </row>
    <row r="130" spans="1:16">
      <c r="A130" s="102"/>
      <c r="B130" s="81">
        <f>B129+7</f>
        <v>43751</v>
      </c>
      <c r="C130" s="20">
        <f>D129+G129-H129</f>
        <v>3376.9732553310919</v>
      </c>
      <c r="D130" s="17">
        <f>C130+(C130*0.03)</f>
        <v>3478.2824529910245</v>
      </c>
      <c r="E130" s="17">
        <f>C130/3250</f>
        <v>1.0390686939480283</v>
      </c>
      <c r="F130" s="28">
        <f>(D130-C130)/E130</f>
        <v>97.499999999999829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43758</v>
      </c>
      <c r="C131" s="20">
        <f>D130+G130-H130</f>
        <v>3478.2824529910245</v>
      </c>
      <c r="D131" s="17">
        <f>C131+(C131*0.03)</f>
        <v>3582.6309265807554</v>
      </c>
      <c r="E131" s="17">
        <f>C131/3250</f>
        <v>1.070240754766469</v>
      </c>
      <c r="F131" s="28">
        <f>(D131-C131)/E131</f>
        <v>97.500000000000199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43765</v>
      </c>
      <c r="C132" s="20">
        <f>D131+G131-H131</f>
        <v>3582.6309265807554</v>
      </c>
      <c r="D132" s="17">
        <f>C132+(C132*0.03)</f>
        <v>3690.1098543781782</v>
      </c>
      <c r="E132" s="17">
        <f>C132/3250</f>
        <v>1.1023479774094631</v>
      </c>
      <c r="F132" s="28">
        <f>(D132-C132)/E132</f>
        <v>97.500000000000114</v>
      </c>
      <c r="G132" s="80"/>
      <c r="H132" s="80"/>
      <c r="I132" s="19">
        <f>E132*50/C132</f>
        <v>1.5384615384615382E-2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43772</v>
      </c>
      <c r="C134" s="20">
        <f>D132+G132-H132</f>
        <v>3690.1098543781782</v>
      </c>
      <c r="D134" s="17">
        <f>C134+(C134*0.03)</f>
        <v>3800.8131500095237</v>
      </c>
      <c r="E134" s="17">
        <f>C134/3250</f>
        <v>1.1354184167317471</v>
      </c>
      <c r="F134" s="28">
        <f>(D134-C134)/E134</f>
        <v>97.500000000000185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43779</v>
      </c>
      <c r="C135" s="20">
        <f>D134+G134-H134</f>
        <v>3800.8131500095237</v>
      </c>
      <c r="D135" s="17">
        <f>C135+(C135*0.03)</f>
        <v>3914.8375445098095</v>
      </c>
      <c r="E135" s="17">
        <f>C135/3250</f>
        <v>1.1694809692336996</v>
      </c>
      <c r="F135" s="28">
        <f>(D135-C135)/E135</f>
        <v>97.500000000000057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43786</v>
      </c>
      <c r="C136" s="20">
        <f>D135+G135-H135</f>
        <v>3914.8375445098095</v>
      </c>
      <c r="D136" s="17">
        <f>C136+(C136*0.03)</f>
        <v>4032.2826708451039</v>
      </c>
      <c r="E136" s="17">
        <f>C136/3250</f>
        <v>1.2045653983107105</v>
      </c>
      <c r="F136" s="28">
        <f>(D136-C136)/E136</f>
        <v>97.500000000000099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43793</v>
      </c>
      <c r="C137" s="20">
        <f>D136+G136-H136</f>
        <v>4032.2826708451039</v>
      </c>
      <c r="D137" s="17">
        <f>C137+(C137*0.03)</f>
        <v>4153.2511509704573</v>
      </c>
      <c r="E137" s="17">
        <f>C137/3250</f>
        <v>1.240702360260032</v>
      </c>
      <c r="F137" s="28">
        <f>(D137-C137)/E137</f>
        <v>97.500000000000213</v>
      </c>
      <c r="G137" s="80"/>
      <c r="H137" s="80">
        <f>(D137-C124)*0.35</f>
        <v>434.08552470201482</v>
      </c>
      <c r="I137" s="19">
        <f>E137*50/C137</f>
        <v>1.5384615384615385E-2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6">
      <c r="A139" s="101">
        <v>26</v>
      </c>
      <c r="B139" s="81">
        <f>B137+7</f>
        <v>43800</v>
      </c>
      <c r="C139" s="20">
        <f>D137+G137-H137</f>
        <v>3719.1656262684423</v>
      </c>
      <c r="D139" s="17">
        <f>C139+(C139*0.03)</f>
        <v>3830.7405950564957</v>
      </c>
      <c r="E139" s="17">
        <f>C139/3250</f>
        <v>1.1443586542364439</v>
      </c>
      <c r="F139" s="28">
        <f>(D139-C139)/E139</f>
        <v>97.500000000000114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43807</v>
      </c>
      <c r="C140" s="20">
        <f>D139+G139-H139</f>
        <v>3830.7405950564957</v>
      </c>
      <c r="D140" s="17">
        <f>C140+(C140*0.03)</f>
        <v>3945.6628129081905</v>
      </c>
      <c r="E140" s="17">
        <f>C140/3250</f>
        <v>1.1786894138635371</v>
      </c>
      <c r="F140" s="28">
        <f>(D140-C140)/E140</f>
        <v>97.499999999999915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43814</v>
      </c>
      <c r="C141" s="20">
        <f>D140+G140-H140</f>
        <v>3945.6628129081905</v>
      </c>
      <c r="D141" s="17">
        <f>C141+(C141*0.03)</f>
        <v>4064.0326972954363</v>
      </c>
      <c r="E141" s="17">
        <f>C141/3250</f>
        <v>1.2140500962794432</v>
      </c>
      <c r="F141" s="28">
        <f>(D141-C141)/E141</f>
        <v>97.500000000000028</v>
      </c>
      <c r="G141" s="18"/>
      <c r="H141" s="18"/>
      <c r="I141" s="19">
        <f>E141*50/C141</f>
        <v>1.5384615384615382E-2</v>
      </c>
      <c r="J141" s="87"/>
    </row>
    <row r="142" spans="1:16" ht="13.5" thickBot="1">
      <c r="A142" s="103"/>
      <c r="B142" s="81">
        <f>B141+7</f>
        <v>43821</v>
      </c>
      <c r="C142" s="20">
        <f>D141+G141-H141</f>
        <v>4064.0326972954363</v>
      </c>
      <c r="D142" s="17">
        <f>C142+(C142*0.03)</f>
        <v>4185.9536782142995</v>
      </c>
      <c r="E142" s="17">
        <f>C142/3250</f>
        <v>1.2504715991678266</v>
      </c>
      <c r="F142" s="28">
        <f>(D142-C142)/E142</f>
        <v>97.500000000000156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26</v>
      </c>
      <c r="B144" s="81">
        <f>B142+7</f>
        <v>43828</v>
      </c>
      <c r="C144" s="20">
        <f>D142+G142-H142</f>
        <v>4185.9536782142995</v>
      </c>
      <c r="D144" s="17">
        <f>C144+(C144*0.03)</f>
        <v>4311.5322885607284</v>
      </c>
      <c r="E144" s="17">
        <f>C144/3250</f>
        <v>1.2879857471428613</v>
      </c>
      <c r="F144" s="28">
        <f>(D144-C144)/E144</f>
        <v>97.499999999999886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43835</v>
      </c>
      <c r="C145" s="20">
        <f>D144+G144-H144</f>
        <v>4311.5322885607284</v>
      </c>
      <c r="D145" s="17">
        <f>C145+(C145*0.03)</f>
        <v>4440.8782572175505</v>
      </c>
      <c r="E145" s="17">
        <f>C145/3250</f>
        <v>1.3266253195571471</v>
      </c>
      <c r="F145" s="28">
        <f>(D145-C145)/E145</f>
        <v>97.500000000000227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43842</v>
      </c>
      <c r="C146" s="20">
        <f>D145+G145-H145</f>
        <v>4440.8782572175505</v>
      </c>
      <c r="D146" s="17">
        <f>C146+(C146*0.03)</f>
        <v>4574.1046049340766</v>
      </c>
      <c r="E146" s="17">
        <f>C146/3250</f>
        <v>1.3664240791438618</v>
      </c>
      <c r="F146" s="28">
        <f>(D146-C146)/E146</f>
        <v>97.499999999999702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43849</v>
      </c>
      <c r="C147" s="20">
        <f>D146+G146-H146</f>
        <v>4574.1046049340766</v>
      </c>
      <c r="D147" s="17">
        <f>C147+(C147*0.03)</f>
        <v>4711.327743082099</v>
      </c>
      <c r="E147" s="17">
        <f>C147/3250</f>
        <v>1.4074168015181774</v>
      </c>
      <c r="F147" s="28">
        <f>(D147-C147)/E147</f>
        <v>97.500000000000057</v>
      </c>
      <c r="G147" s="80"/>
      <c r="H147" s="80"/>
      <c r="I147" s="19">
        <f>E147*50/C147</f>
        <v>1.5384615384615385E-2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26</v>
      </c>
      <c r="B149" s="81">
        <f>B147+7</f>
        <v>43856</v>
      </c>
      <c r="C149" s="20">
        <f>D147+G147-H147</f>
        <v>4711.327743082099</v>
      </c>
      <c r="D149" s="17">
        <f>C149+(C149*0.03)</f>
        <v>4852.6675753745621</v>
      </c>
      <c r="E149" s="17">
        <f>C149/3250</f>
        <v>1.4496393055637227</v>
      </c>
      <c r="F149" s="28">
        <f>(D149-C149)/E149</f>
        <v>97.500000000000128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43863</v>
      </c>
      <c r="C150" s="20">
        <f>D149+G149-H149</f>
        <v>4852.6675753745621</v>
      </c>
      <c r="D150" s="17">
        <f>C150+(C150*0.03)</f>
        <v>4998.247602635799</v>
      </c>
      <c r="E150" s="17">
        <f>C150/3250</f>
        <v>1.4931284847306345</v>
      </c>
      <c r="F150" s="28">
        <f>(D150-C150)/E150</f>
        <v>97.5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43870</v>
      </c>
      <c r="C151" s="20">
        <f>D150+G150-H150</f>
        <v>4998.247602635799</v>
      </c>
      <c r="D151" s="17">
        <f>C151+(C151*0.03)</f>
        <v>5148.1950307148727</v>
      </c>
      <c r="E151" s="17">
        <f>C151/3250</f>
        <v>1.5379223392725536</v>
      </c>
      <c r="F151" s="28">
        <f>(D151-C151)/E151</f>
        <v>97.499999999999815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43877</v>
      </c>
      <c r="C152" s="20">
        <f>D151+G151-H151</f>
        <v>5148.1950307148727</v>
      </c>
      <c r="D152" s="17">
        <f>C152+(C152*0.03)</f>
        <v>5302.6408816363191</v>
      </c>
      <c r="E152" s="17">
        <f>C152/3250</f>
        <v>1.58406000945073</v>
      </c>
      <c r="F152" s="28">
        <f>(D152-C152)/E152</f>
        <v>97.500000000000171</v>
      </c>
      <c r="G152" s="80"/>
      <c r="H152" s="80"/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26</v>
      </c>
      <c r="B154" s="81">
        <f>B152+7</f>
        <v>43884</v>
      </c>
      <c r="C154" s="20">
        <f>D152+G152-H152</f>
        <v>5302.6408816363191</v>
      </c>
      <c r="D154" s="17">
        <f>C154+(C154*0.03)</f>
        <v>5461.7201080854084</v>
      </c>
      <c r="E154" s="17">
        <f>C154/3250</f>
        <v>1.631581809734252</v>
      </c>
      <c r="F154" s="28">
        <f>(D154-C154)/E154</f>
        <v>97.499999999999787</v>
      </c>
      <c r="G154" s="18"/>
      <c r="H154" s="18"/>
      <c r="I154" s="19">
        <f>E154*50/C154</f>
        <v>1.5384615384615384E-2</v>
      </c>
      <c r="J154" s="87"/>
    </row>
    <row r="155" spans="1:16">
      <c r="A155" s="102"/>
      <c r="B155" s="81">
        <f>B154+7</f>
        <v>43891</v>
      </c>
      <c r="C155" s="20">
        <f>D154+G154-H154</f>
        <v>5461.7201080854084</v>
      </c>
      <c r="D155" s="17">
        <f>C155+(C155*0.03)</f>
        <v>5625.5717113279707</v>
      </c>
      <c r="E155" s="17">
        <f>C155/3250</f>
        <v>1.6805292640262794</v>
      </c>
      <c r="F155" s="28">
        <f>(D155-C155)/E155</f>
        <v>97.500000000000028</v>
      </c>
      <c r="G155" s="18"/>
      <c r="H155" s="18"/>
      <c r="I155" s="19">
        <f>E155*50/C155</f>
        <v>1.5384615384615384E-2</v>
      </c>
      <c r="J155" s="87"/>
    </row>
    <row r="156" spans="1:16">
      <c r="A156" s="102"/>
      <c r="B156" s="81">
        <f>B155+7</f>
        <v>43898</v>
      </c>
      <c r="C156" s="20">
        <f>D155+G155-H155</f>
        <v>5625.5717113279707</v>
      </c>
      <c r="D156" s="17">
        <f>C156+(C156*0.03)</f>
        <v>5794.3388626678097</v>
      </c>
      <c r="E156" s="17">
        <f>C156/3250</f>
        <v>1.7309451419470678</v>
      </c>
      <c r="F156" s="28">
        <f>(D156-C156)/E156</f>
        <v>97.499999999999972</v>
      </c>
      <c r="G156" s="18"/>
      <c r="H156" s="18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43905</v>
      </c>
      <c r="C157" s="20">
        <f>D156+G156-H156</f>
        <v>5794.3388626678097</v>
      </c>
      <c r="D157" s="17">
        <f>C157+(C157*0.03)</f>
        <v>5968.1690285478444</v>
      </c>
      <c r="E157" s="17">
        <f>C157/3250</f>
        <v>1.78287349620548</v>
      </c>
      <c r="F157" s="28">
        <f>(D157-C157)/E157</f>
        <v>97.500000000000199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25</v>
      </c>
      <c r="B159" s="81">
        <f>B157+7</f>
        <v>43912</v>
      </c>
      <c r="C159" s="20">
        <f>D157+G157-H157</f>
        <v>5968.1690285478444</v>
      </c>
      <c r="D159" s="17">
        <f>C159+(C159*0.03)</f>
        <v>6147.2140994042793</v>
      </c>
      <c r="E159" s="17">
        <f>C159/3250</f>
        <v>1.8363597010916444</v>
      </c>
      <c r="F159" s="28">
        <f>(D159-C159)/E159</f>
        <v>97.499999999999773</v>
      </c>
      <c r="G159" s="17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43919</v>
      </c>
      <c r="C160" s="20">
        <f>D159+G159-H159</f>
        <v>6147.2140994042793</v>
      </c>
      <c r="D160" s="17">
        <f>C160+(C160*0.03)</f>
        <v>6331.6305223864074</v>
      </c>
      <c r="E160" s="17">
        <f>C160/3250</f>
        <v>1.8914504921243935</v>
      </c>
      <c r="F160" s="28">
        <f>(D160-C160)/E160</f>
        <v>97.499999999999858</v>
      </c>
      <c r="G160" s="17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43926</v>
      </c>
      <c r="C161" s="20">
        <f>D160+G160-H160</f>
        <v>6331.6305223864074</v>
      </c>
      <c r="D161" s="17">
        <f>C161+(C161*0.03)</f>
        <v>6521.5794380579991</v>
      </c>
      <c r="E161" s="17">
        <f>C161/3250</f>
        <v>1.9481940068881254</v>
      </c>
      <c r="F161" s="28">
        <f>(D161-C161)/E161</f>
        <v>97.499999999999758</v>
      </c>
      <c r="G161" s="17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43933</v>
      </c>
      <c r="C162" s="20">
        <f>D161+G161-H161</f>
        <v>6521.5794380579991</v>
      </c>
      <c r="D162" s="17">
        <f>C162+(C162*0.03)</f>
        <v>6717.2268211997389</v>
      </c>
      <c r="E162" s="17">
        <f>C162/3250</f>
        <v>2.006639827094769</v>
      </c>
      <c r="F162" s="28">
        <f>(D162-C162)/E162</f>
        <v>97.499999999999886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26</v>
      </c>
      <c r="B164" s="81">
        <f>B162+7</f>
        <v>43940</v>
      </c>
      <c r="C164" s="20">
        <f>D162+G162-H162</f>
        <v>6717.2268211997389</v>
      </c>
      <c r="D164" s="17">
        <f>C164+(C164*0.03)</f>
        <v>6918.7436258357311</v>
      </c>
      <c r="E164" s="17">
        <f>C164/3250</f>
        <v>2.066839021907612</v>
      </c>
      <c r="F164" s="28">
        <f>(D164-C164)/E164</f>
        <v>97.500000000000028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43947</v>
      </c>
      <c r="C165" s="20">
        <f>D164+G164-H164</f>
        <v>6918.7436258357311</v>
      </c>
      <c r="D165" s="17">
        <f>C165+(C165*0.03)</f>
        <v>7126.305934610803</v>
      </c>
      <c r="E165" s="17">
        <f>C165/3250</f>
        <v>2.1288441925648405</v>
      </c>
      <c r="F165" s="28">
        <f>(D165-C165)/E165</f>
        <v>97.499999999999957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43954</v>
      </c>
      <c r="C166" s="20">
        <f>D165+G165-H165</f>
        <v>7126.305934610803</v>
      </c>
      <c r="D166" s="17">
        <f>C166+(C166*0.03)</f>
        <v>7340.0951126491273</v>
      </c>
      <c r="E166" s="17">
        <f>C166/3250</f>
        <v>2.1927095183417857</v>
      </c>
      <c r="F166" s="28">
        <f>(D166-C166)/E166</f>
        <v>97.500000000000071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43961</v>
      </c>
      <c r="C167" s="20">
        <f>D166+G166-H166</f>
        <v>7340.0951126491273</v>
      </c>
      <c r="D167" s="17">
        <f>C167+(C167*0.03)</f>
        <v>7560.297966028601</v>
      </c>
      <c r="E167" s="17">
        <f>C167/3250</f>
        <v>2.2584908038920393</v>
      </c>
      <c r="F167" s="28">
        <f>(D167-C167)/E167</f>
        <v>97.499999999999943</v>
      </c>
      <c r="G167" s="80"/>
      <c r="H167" s="80"/>
      <c r="I167" s="19">
        <f>E167*50/C167</f>
        <v>1.5384615384615385E-2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27</v>
      </c>
      <c r="B169" s="81">
        <f>B167+7</f>
        <v>43968</v>
      </c>
      <c r="C169" s="20">
        <f>D167+G167-H167</f>
        <v>7560.297966028601</v>
      </c>
      <c r="D169" s="17">
        <f>C169+(C169*0.03)</f>
        <v>7787.1069050094593</v>
      </c>
      <c r="E169" s="17">
        <f>C169/3250</f>
        <v>2.3262455280088004</v>
      </c>
      <c r="F169" s="28">
        <f>(D169-C169)/E169</f>
        <v>97.500000000000128</v>
      </c>
      <c r="G169" s="18"/>
      <c r="H169" s="18"/>
      <c r="I169" s="19">
        <f>E169*50/C169</f>
        <v>1.5384615384615384E-2</v>
      </c>
      <c r="J169" s="87"/>
    </row>
    <row r="170" spans="1:16">
      <c r="A170" s="102"/>
      <c r="B170" s="81">
        <f>B169+7</f>
        <v>43975</v>
      </c>
      <c r="C170" s="20">
        <f>D169+G169-H169</f>
        <v>7787.1069050094593</v>
      </c>
      <c r="D170" s="17">
        <f>C170+(C170*0.03)</f>
        <v>8020.7201121597427</v>
      </c>
      <c r="E170" s="17">
        <f>C170/3250</f>
        <v>2.3960328938490645</v>
      </c>
      <c r="F170" s="28">
        <f>(D170-C170)/E170</f>
        <v>97.499999999999844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43982</v>
      </c>
      <c r="C171" s="20">
        <f>D170+G170-H170</f>
        <v>8020.7201121597427</v>
      </c>
      <c r="D171" s="17">
        <f>C171+(C171*0.03)</f>
        <v>8261.3417155245352</v>
      </c>
      <c r="E171" s="17">
        <f>C171/3250</f>
        <v>2.4679138806645362</v>
      </c>
      <c r="F171" s="28">
        <f>(D171-C171)/E171</f>
        <v>97.500000000000071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43989</v>
      </c>
      <c r="C172" s="20">
        <f>D171+G171-H171</f>
        <v>8261.3417155245352</v>
      </c>
      <c r="D172" s="17">
        <f>C172+(C172*0.03)</f>
        <v>8509.1819669902707</v>
      </c>
      <c r="E172" s="17">
        <f>C172/3250</f>
        <v>2.5419512970844722</v>
      </c>
      <c r="F172" s="28">
        <f>(D172-C172)/E172</f>
        <v>97.499999999999787</v>
      </c>
      <c r="G172" s="80"/>
      <c r="H172" s="80">
        <f>(D172-C159)*0.35</f>
        <v>889.35452845484917</v>
      </c>
      <c r="I172" s="19">
        <f>E172*50/C172</f>
        <v>1.5384615384615384E-2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26</v>
      </c>
      <c r="B174" s="81">
        <f>B172+7</f>
        <v>43996</v>
      </c>
      <c r="C174" s="20">
        <f>D172+G172-H172</f>
        <v>7619.8274385354216</v>
      </c>
      <c r="D174" s="17">
        <f>C174+(C174*0.03)</f>
        <v>7848.422261691484</v>
      </c>
      <c r="E174" s="17">
        <f>C174/3250</f>
        <v>2.3445622887801298</v>
      </c>
      <c r="F174" s="28">
        <f>(D174-C174)/E174</f>
        <v>97.499999999999872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44003</v>
      </c>
      <c r="C175" s="20">
        <f>D174+G174-H174</f>
        <v>7848.422261691484</v>
      </c>
      <c r="D175" s="17">
        <f>C175+(C175*0.03)</f>
        <v>8083.8749295422285</v>
      </c>
      <c r="E175" s="17">
        <f>C175/3250</f>
        <v>2.4148991574435335</v>
      </c>
      <c r="F175" s="28">
        <f>(D175-C175)/E175</f>
        <v>97.500000000000014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44010</v>
      </c>
      <c r="C176" s="20">
        <f>D175+G175-H175</f>
        <v>8083.8749295422285</v>
      </c>
      <c r="D176" s="17">
        <f>C176+(C176*0.03)</f>
        <v>8326.3911774284952</v>
      </c>
      <c r="E176" s="17">
        <f>C176/3250</f>
        <v>2.4873461321668398</v>
      </c>
      <c r="F176" s="28">
        <f>(D176-C176)/E176</f>
        <v>97.499999999999929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44017</v>
      </c>
      <c r="C177" s="20">
        <f>D176+G176-H176</f>
        <v>8326.3911774284952</v>
      </c>
      <c r="D177" s="17">
        <f>C177+(C177*0.03)</f>
        <v>8576.1829127513502</v>
      </c>
      <c r="E177" s="17">
        <f>C177/3250</f>
        <v>2.5619665161318448</v>
      </c>
      <c r="F177" s="28">
        <f>(D177-C177)/E177</f>
        <v>97.500000000000028</v>
      </c>
      <c r="G177" s="80"/>
      <c r="H177" s="80"/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  <row r="179" spans="1:16">
      <c r="A179" s="101">
        <v>26</v>
      </c>
      <c r="B179" s="81">
        <f>B177+7</f>
        <v>44024</v>
      </c>
      <c r="C179" s="20">
        <f>D177+G177-H177</f>
        <v>8576.1829127513502</v>
      </c>
      <c r="D179" s="17">
        <f>C179+(C179*0.03)</f>
        <v>8833.4684001338901</v>
      </c>
      <c r="E179" s="17">
        <f>C179/3250</f>
        <v>2.6388255116158001</v>
      </c>
      <c r="F179" s="28">
        <f>(D179-C179)/E179</f>
        <v>97.499999999999787</v>
      </c>
      <c r="G179" s="18"/>
      <c r="H179" s="18"/>
      <c r="I179" s="19">
        <f>E179*50/C179</f>
        <v>1.5384615384615385E-2</v>
      </c>
      <c r="J179" s="87"/>
    </row>
    <row r="180" spans="1:16">
      <c r="A180" s="102"/>
      <c r="B180" s="81">
        <f>B179+7</f>
        <v>44031</v>
      </c>
      <c r="C180" s="20">
        <f>D179+G179-H179</f>
        <v>8833.4684001338901</v>
      </c>
      <c r="D180" s="17">
        <f>C180+(C180*0.03)</f>
        <v>9098.4724521379067</v>
      </c>
      <c r="E180" s="17">
        <f>C180/3250</f>
        <v>2.7179902769642741</v>
      </c>
      <c r="F180" s="28">
        <f>(D180-C180)/E180</f>
        <v>97.499999999999943</v>
      </c>
      <c r="G180" s="18"/>
      <c r="H180" s="18"/>
      <c r="I180" s="19">
        <f>E180*50/C180</f>
        <v>1.5384615384615385E-2</v>
      </c>
      <c r="J180" s="87"/>
    </row>
    <row r="181" spans="1:16">
      <c r="A181" s="102"/>
      <c r="B181" s="81">
        <f>B180+7</f>
        <v>44038</v>
      </c>
      <c r="C181" s="20">
        <f>D180+G180-H180</f>
        <v>9098.4724521379067</v>
      </c>
      <c r="D181" s="17">
        <f>C181+(C181*0.03)</f>
        <v>9371.4266257020445</v>
      </c>
      <c r="E181" s="17">
        <f>C181/3250</f>
        <v>2.7995299852732018</v>
      </c>
      <c r="F181" s="28">
        <f>(D181-C181)/E181</f>
        <v>97.500000000000227</v>
      </c>
      <c r="G181" s="18"/>
      <c r="H181" s="18"/>
      <c r="I181" s="19">
        <f>E181*50/C181</f>
        <v>1.5384615384615384E-2</v>
      </c>
      <c r="J181" s="87"/>
    </row>
    <row r="182" spans="1:16" ht="13" thickBot="1">
      <c r="A182" s="103"/>
      <c r="B182" s="81">
        <f>B181+7</f>
        <v>44045</v>
      </c>
      <c r="C182" s="20">
        <f>D181+G181-H181</f>
        <v>9371.4266257020445</v>
      </c>
      <c r="D182" s="17">
        <f>C182+(C182*0.03)</f>
        <v>9652.5694244731058</v>
      </c>
      <c r="E182" s="17">
        <f>C182/3250</f>
        <v>2.8835158848313984</v>
      </c>
      <c r="F182" s="28">
        <f>(D182-C182)/E182</f>
        <v>97.499999999999972</v>
      </c>
      <c r="G182" s="80"/>
      <c r="H182" s="80"/>
      <c r="I182" s="19">
        <f>E182*50/C182</f>
        <v>1.5384615384615385E-2</v>
      </c>
      <c r="J182" s="87"/>
    </row>
    <row r="183" spans="1:16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8"/>
    </row>
    <row r="184" spans="1:16">
      <c r="A184" s="101">
        <v>26</v>
      </c>
      <c r="B184" s="81">
        <f>B182+7</f>
        <v>44052</v>
      </c>
      <c r="C184" s="20">
        <f>D182+G182-H182</f>
        <v>9652.5694244731058</v>
      </c>
      <c r="D184" s="17">
        <f>C184+(C184*0.03)</f>
        <v>9942.1465072072988</v>
      </c>
      <c r="E184" s="17">
        <f>C184/3250</f>
        <v>2.9700213613763404</v>
      </c>
      <c r="F184" s="28">
        <f>(D184-C184)/E184</f>
        <v>97.499999999999943</v>
      </c>
      <c r="G184" s="18"/>
      <c r="H184" s="18"/>
      <c r="I184" s="19">
        <f>E184*50/C184</f>
        <v>1.5384615384615387E-2</v>
      </c>
      <c r="J184" s="87"/>
    </row>
    <row r="185" spans="1:16">
      <c r="A185" s="102"/>
      <c r="B185" s="81">
        <f>B184+7</f>
        <v>44059</v>
      </c>
      <c r="C185" s="20">
        <f>D184+G184-H184</f>
        <v>9942.1465072072988</v>
      </c>
      <c r="D185" s="17">
        <f>C185+(C185*0.03)</f>
        <v>10240.410902423519</v>
      </c>
      <c r="E185" s="17">
        <f>C185/3250</f>
        <v>3.0591220022176304</v>
      </c>
      <c r="F185" s="28">
        <f>(D185-C185)/E185</f>
        <v>97.50000000000027</v>
      </c>
      <c r="G185" s="18"/>
      <c r="H185" s="18"/>
      <c r="I185" s="19">
        <f>E185*50/C185</f>
        <v>1.5384615384615385E-2</v>
      </c>
      <c r="J185" s="87"/>
    </row>
    <row r="186" spans="1:16">
      <c r="A186" s="102"/>
      <c r="B186" s="81">
        <f>B185+7</f>
        <v>44066</v>
      </c>
      <c r="C186" s="20">
        <f>D185+G185-H185</f>
        <v>10240.410902423519</v>
      </c>
      <c r="D186" s="17">
        <f>C186+(C186*0.03)</f>
        <v>10547.623229496225</v>
      </c>
      <c r="E186" s="17">
        <f>C186/3250</f>
        <v>3.1508956622841597</v>
      </c>
      <c r="F186" s="28">
        <f>(D186-C186)/E186</f>
        <v>97.500000000000171</v>
      </c>
      <c r="G186" s="18"/>
      <c r="H186" s="18"/>
      <c r="I186" s="19">
        <f>E186*50/C186</f>
        <v>1.5384615384615384E-2</v>
      </c>
      <c r="J186" s="87"/>
    </row>
    <row r="187" spans="1:16" ht="13" thickBot="1">
      <c r="A187" s="103"/>
      <c r="B187" s="81">
        <f>B186+7</f>
        <v>44073</v>
      </c>
      <c r="C187" s="20">
        <f>D186+G186-H186</f>
        <v>10547.623229496225</v>
      </c>
      <c r="D187" s="17">
        <f>C187+(C187*0.03)</f>
        <v>10864.051926381111</v>
      </c>
      <c r="E187" s="17">
        <f>C187/3250</f>
        <v>3.2454225321526846</v>
      </c>
      <c r="F187" s="28">
        <f>(D187-C187)/E187</f>
        <v>97.499999999999901</v>
      </c>
      <c r="G187" s="80"/>
      <c r="H187" s="80"/>
      <c r="I187" s="19">
        <f>E187*50/C187</f>
        <v>1.5384615384615387E-2</v>
      </c>
      <c r="J187" s="87"/>
    </row>
    <row r="188" spans="1:16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8"/>
    </row>
    <row r="189" spans="1:16">
      <c r="A189" s="101">
        <v>26</v>
      </c>
      <c r="B189" s="81">
        <f>B187+7</f>
        <v>44080</v>
      </c>
      <c r="C189" s="20">
        <f>D187+G187-H187</f>
        <v>10864.051926381111</v>
      </c>
      <c r="D189" s="17">
        <f>C189+(C189*0.03)</f>
        <v>11189.973484172544</v>
      </c>
      <c r="E189" s="17">
        <f>C189/3250</f>
        <v>3.3427852081172649</v>
      </c>
      <c r="F189" s="28">
        <f>(D189-C189)/E189</f>
        <v>97.499999999999858</v>
      </c>
      <c r="G189" s="18"/>
      <c r="H189" s="18"/>
      <c r="I189" s="19">
        <f>E189*50/C189</f>
        <v>1.5384615384615384E-2</v>
      </c>
      <c r="J189" s="87"/>
    </row>
    <row r="190" spans="1:16">
      <c r="A190" s="102"/>
      <c r="B190" s="81">
        <f>B189+7</f>
        <v>44087</v>
      </c>
      <c r="C190" s="20">
        <f>D189+G189-H189</f>
        <v>11189.973484172544</v>
      </c>
      <c r="D190" s="17">
        <f>C190+(C190*0.03)</f>
        <v>11525.672688697719</v>
      </c>
      <c r="E190" s="17">
        <f>C190/3250</f>
        <v>3.4430687643607829</v>
      </c>
      <c r="F190" s="28">
        <f>(D190-C190)/E190</f>
        <v>97.499999999999744</v>
      </c>
      <c r="G190" s="18"/>
      <c r="H190" s="18"/>
      <c r="I190" s="19">
        <f>E190*50/C190</f>
        <v>1.5384615384615385E-2</v>
      </c>
      <c r="J190" s="87"/>
    </row>
    <row r="191" spans="1:16">
      <c r="A191" s="102"/>
      <c r="B191" s="81">
        <f>B190+7</f>
        <v>44094</v>
      </c>
      <c r="C191" s="20">
        <f>D190+G190-H190</f>
        <v>11525.672688697719</v>
      </c>
      <c r="D191" s="17">
        <f>C191+(C191*0.03)</f>
        <v>11871.442869358651</v>
      </c>
      <c r="E191" s="17">
        <f>C191/3250</f>
        <v>3.5463608272916058</v>
      </c>
      <c r="F191" s="28">
        <f>(D191-C191)/E191</f>
        <v>97.499999999999886</v>
      </c>
      <c r="G191" s="18"/>
      <c r="H191" s="18"/>
      <c r="I191" s="19">
        <f>E191*50/C191</f>
        <v>1.5384615384615384E-2</v>
      </c>
      <c r="J191" s="87"/>
    </row>
    <row r="192" spans="1:16" ht="13" thickBot="1">
      <c r="A192" s="103"/>
      <c r="B192" s="81">
        <f>B191+7</f>
        <v>44101</v>
      </c>
      <c r="C192" s="20">
        <f>D191+G191-H191</f>
        <v>11871.442869358651</v>
      </c>
      <c r="D192" s="17">
        <f>C192+(C192*0.03)</f>
        <v>12227.586155439411</v>
      </c>
      <c r="E192" s="17">
        <f>C192/3250</f>
        <v>3.652751652110354</v>
      </c>
      <c r="F192" s="28">
        <f>(D192-C192)/E192</f>
        <v>97.500000000000114</v>
      </c>
      <c r="G192" s="80"/>
      <c r="H192" s="80"/>
      <c r="I192" s="19">
        <f>E192*50/C192</f>
        <v>1.5384615384615385E-2</v>
      </c>
      <c r="J192" s="87"/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8"/>
    </row>
  </sheetData>
  <mergeCells count="74">
    <mergeCell ref="A179:A182"/>
    <mergeCell ref="A184:A187"/>
    <mergeCell ref="A189:A19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4" sqref="C2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2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2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3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2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2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3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2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2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3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2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2">
        <f>(D20-C4)/C4</f>
        <v>-0.17483755146239729</v>
      </c>
    </row>
    <row r="21" spans="1:16">
      <c r="A21" s="102"/>
      <c r="B21" s="81">
        <f>B20+7</f>
        <v>43058</v>
      </c>
      <c r="C21" s="20">
        <f>D20+G20-H20</f>
        <v>825.1624485376027</v>
      </c>
      <c r="D21" s="17">
        <f>C21+(C21*0.081)</f>
        <v>892.00060686914856</v>
      </c>
      <c r="E21" s="17">
        <f>C21/2500</f>
        <v>0.33006497941504109</v>
      </c>
      <c r="F21" s="34">
        <f>(D21-C21)/E21</f>
        <v>202.50000000000011</v>
      </c>
      <c r="G21" s="18"/>
      <c r="H21" s="18"/>
      <c r="I21" s="19">
        <f>E21*50/C21</f>
        <v>0.02</v>
      </c>
      <c r="J21" s="92">
        <f>(D21-C4)/C4</f>
        <v>-0.10799939313085144</v>
      </c>
    </row>
    <row r="22" spans="1:16" ht="13.5" thickBot="1">
      <c r="A22" s="103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6">
        <f>(D22-C4)/C4</f>
        <v>-0.13859501394646326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 ht="14.5">
      <c r="A24" s="101">
        <v>5</v>
      </c>
      <c r="B24" s="81">
        <f>B22+7</f>
        <v>43072</v>
      </c>
      <c r="C24" s="32">
        <f>D22+G22-H22</f>
        <v>861.40498605353673</v>
      </c>
      <c r="D24" s="17">
        <f>C24+(C24*0.03)</f>
        <v>887.24713563514285</v>
      </c>
      <c r="E24" s="17">
        <f>C24/3250</f>
        <v>0.26504768801647283</v>
      </c>
      <c r="F24" s="28">
        <f>(D24-C24)/E24</f>
        <v>97.500000000000085</v>
      </c>
      <c r="G24" s="18"/>
      <c r="H24" s="18"/>
      <c r="I24" s="19">
        <f>E24*50/C24</f>
        <v>1.5384615384615384E-2</v>
      </c>
      <c r="J24" s="87"/>
    </row>
    <row r="25" spans="1:16">
      <c r="A25" s="102"/>
      <c r="B25" s="81">
        <f>B24+7</f>
        <v>43079</v>
      </c>
      <c r="C25" s="20">
        <f>D24+G24-H24</f>
        <v>887.24713563514285</v>
      </c>
      <c r="D25" s="17">
        <f>C25+(C25*0.03)</f>
        <v>913.86454970419709</v>
      </c>
      <c r="E25" s="17">
        <f>C25/3250</f>
        <v>0.27299911865696702</v>
      </c>
      <c r="F25" s="28">
        <f>(D25-C25)/E25</f>
        <v>97.499999999999815</v>
      </c>
      <c r="G25" s="18"/>
      <c r="H25" s="18"/>
      <c r="I25" s="19">
        <f>E25*50/C25</f>
        <v>1.5384615384615385E-2</v>
      </c>
      <c r="J25" s="87"/>
    </row>
    <row r="26" spans="1:16">
      <c r="A26" s="102"/>
      <c r="B26" s="81">
        <f>B25+7</f>
        <v>43086</v>
      </c>
      <c r="C26" s="20">
        <f>D25+G25-H25</f>
        <v>913.86454970419709</v>
      </c>
      <c r="D26" s="17">
        <f>C26+(C26*0.03)</f>
        <v>941.28048619532296</v>
      </c>
      <c r="E26" s="17">
        <f>C26/3250</f>
        <v>0.28118909221667604</v>
      </c>
      <c r="F26" s="28">
        <f>(D26-C26)/E26</f>
        <v>97.499999999999872</v>
      </c>
      <c r="G26" s="18"/>
      <c r="H26" s="18"/>
      <c r="I26" s="19">
        <f>E26*50/C26</f>
        <v>1.5384615384615385E-2</v>
      </c>
      <c r="J26" s="87"/>
    </row>
    <row r="27" spans="1:16" ht="13.5" thickBot="1">
      <c r="A27" s="103"/>
      <c r="B27" s="81">
        <f>B26+7</f>
        <v>43093</v>
      </c>
      <c r="C27" s="20">
        <f>D26+G26-H26</f>
        <v>941.28048619532296</v>
      </c>
      <c r="D27" s="17">
        <f>C27+(C27*0.03)</f>
        <v>969.51890078118265</v>
      </c>
      <c r="E27" s="17">
        <f>C27/3250</f>
        <v>0.2896247649831763</v>
      </c>
      <c r="F27" s="28">
        <f>(D27-C27)/E27</f>
        <v>97.499999999999986</v>
      </c>
      <c r="G27" s="18"/>
      <c r="H27" s="18"/>
      <c r="I27" s="19">
        <f>E27*50/C27</f>
        <v>1.5384615384615385E-2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43100</v>
      </c>
      <c r="C29" s="20">
        <f>D27+G27-H27</f>
        <v>969.51890078118265</v>
      </c>
      <c r="D29" s="17">
        <f>C29+(C29*0.03)</f>
        <v>998.60446780461814</v>
      </c>
      <c r="E29" s="17">
        <f>C29/3250</f>
        <v>0.29831350793267158</v>
      </c>
      <c r="F29" s="28">
        <f>(D29-C29)/E29</f>
        <v>97.500000000000028</v>
      </c>
      <c r="G29" s="18"/>
      <c r="H29" s="18"/>
      <c r="I29" s="19">
        <f>E29*50/C29</f>
        <v>1.5384615384615385E-2</v>
      </c>
      <c r="J29" s="87"/>
    </row>
    <row r="30" spans="1:16">
      <c r="A30" s="102"/>
      <c r="B30" s="81">
        <f>B29+7</f>
        <v>43107</v>
      </c>
      <c r="C30" s="20">
        <f>D29+G29-H29</f>
        <v>998.60446780461814</v>
      </c>
      <c r="D30" s="17">
        <f>C30+(C30*0.03)</f>
        <v>1028.5626018387568</v>
      </c>
      <c r="E30" s="17">
        <f>C30/3250</f>
        <v>0.30726291317065174</v>
      </c>
      <c r="F30" s="28">
        <f>(D30-C30)/E30</f>
        <v>97.500000000000355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43114</v>
      </c>
      <c r="C31" s="20">
        <f>D30+G30-H30</f>
        <v>1028.5626018387568</v>
      </c>
      <c r="D31" s="17">
        <f>C31+(C31*0.03)</f>
        <v>1059.4194798939195</v>
      </c>
      <c r="E31" s="17">
        <f>C31/3250</f>
        <v>0.31648080056577133</v>
      </c>
      <c r="F31" s="28">
        <f>(D31-C31)/E31</f>
        <v>97.500000000000057</v>
      </c>
      <c r="G31" s="18"/>
      <c r="H31" s="18"/>
      <c r="I31" s="19">
        <f>E31*50/C31</f>
        <v>1.5384615384615385E-2</v>
      </c>
      <c r="J31" s="87"/>
    </row>
    <row r="32" spans="1:16" ht="13.5" thickBot="1">
      <c r="A32" s="103"/>
      <c r="B32" s="81">
        <f>B31+7</f>
        <v>43121</v>
      </c>
      <c r="C32" s="20">
        <f>D31+G31-H31</f>
        <v>1059.4194798939195</v>
      </c>
      <c r="D32" s="17">
        <f>C32+(C32*0.03)</f>
        <v>1091.2020642907371</v>
      </c>
      <c r="E32" s="17">
        <f>C32/3250</f>
        <v>0.32597522458274447</v>
      </c>
      <c r="F32" s="28">
        <f>(D32-C32)/E32</f>
        <v>97.499999999999986</v>
      </c>
      <c r="G32" s="18"/>
      <c r="H32" s="80">
        <f>(D32-C19)*0.35</f>
        <v>27.127184971376185</v>
      </c>
      <c r="I32" s="19">
        <f>E32*50/C32</f>
        <v>1.5384615384615385E-2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43128</v>
      </c>
      <c r="C34" s="20">
        <f>D32+G32-H32</f>
        <v>1064.0748793193609</v>
      </c>
      <c r="D34" s="17">
        <f>C34+(C34*0.03)</f>
        <v>1095.9971256989418</v>
      </c>
      <c r="E34" s="17">
        <f>C34/3250</f>
        <v>0.32740765517518794</v>
      </c>
      <c r="F34" s="28">
        <f>(D34-C34)/E34</f>
        <v>97.500000000000185</v>
      </c>
      <c r="G34" s="18"/>
      <c r="H34" s="18"/>
      <c r="I34" s="19">
        <f>E34*50/C34</f>
        <v>1.5384615384615384E-2</v>
      </c>
      <c r="J34" s="87"/>
    </row>
    <row r="35" spans="1:16">
      <c r="A35" s="102"/>
      <c r="B35" s="81">
        <f>B34+7</f>
        <v>43135</v>
      </c>
      <c r="C35" s="20">
        <f>D34+G34-H34</f>
        <v>1095.9971256989418</v>
      </c>
      <c r="D35" s="17">
        <f>C35+(C35*0.03)</f>
        <v>1128.87703946991</v>
      </c>
      <c r="E35" s="17">
        <f>C35/3250</f>
        <v>0.33722988483044364</v>
      </c>
      <c r="F35" s="28">
        <f>(D35-C35)/E35</f>
        <v>97.499999999999801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43142</v>
      </c>
      <c r="C36" s="20">
        <f>D35+G35-H35</f>
        <v>1128.87703946991</v>
      </c>
      <c r="D36" s="17">
        <f>C36+(C36*0.03)</f>
        <v>1162.7433506540074</v>
      </c>
      <c r="E36" s="17">
        <f>C36/3250</f>
        <v>0.34734678137535691</v>
      </c>
      <c r="F36" s="28">
        <f>(D36-C36)/E36</f>
        <v>97.500000000000327</v>
      </c>
      <c r="G36" s="18"/>
      <c r="H36" s="18"/>
      <c r="I36" s="19">
        <f>E36*50/C36</f>
        <v>1.5384615384615384E-2</v>
      </c>
      <c r="J36" s="87"/>
    </row>
    <row r="37" spans="1:16" ht="13.5" thickBot="1">
      <c r="A37" s="103"/>
      <c r="B37" s="81">
        <f>B36+7</f>
        <v>43149</v>
      </c>
      <c r="C37" s="20">
        <f>D36+G36-H36</f>
        <v>1162.7433506540074</v>
      </c>
      <c r="D37" s="17">
        <f>C37+(C37*0.03)</f>
        <v>1197.6256511736276</v>
      </c>
      <c r="E37" s="17">
        <f>C37/3250</f>
        <v>0.35776718481661768</v>
      </c>
      <c r="F37" s="28">
        <f>(D37-C37)/E37</f>
        <v>97.500000000000014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43156</v>
      </c>
      <c r="C39" s="20">
        <f>D37+G37-H37</f>
        <v>1197.6256511736276</v>
      </c>
      <c r="D39" s="17">
        <f>C39+(C39*0.03)</f>
        <v>1233.5544207088365</v>
      </c>
      <c r="E39" s="17">
        <f>C39/3250</f>
        <v>0.36850020036111619</v>
      </c>
      <c r="F39" s="28">
        <f>(D39-C39)/E39</f>
        <v>97.500000000000085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43163</v>
      </c>
      <c r="C40" s="20">
        <f>D39+G39-H39</f>
        <v>1233.5544207088365</v>
      </c>
      <c r="D40" s="17">
        <f>C40+(C40*0.03)</f>
        <v>1270.5610533301015</v>
      </c>
      <c r="E40" s="17">
        <f>C40/3250</f>
        <v>0.37955520637194967</v>
      </c>
      <c r="F40" s="28">
        <f>(D40-C40)/E40</f>
        <v>97.499999999999744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43170</v>
      </c>
      <c r="C41" s="20">
        <f>D40+G40-H40</f>
        <v>1270.5610533301015</v>
      </c>
      <c r="D41" s="17">
        <f>C41+(C41*0.03)</f>
        <v>1308.6778849300044</v>
      </c>
      <c r="E41" s="17">
        <f>C41/3250</f>
        <v>0.39094186256310814</v>
      </c>
      <c r="F41" s="28">
        <f>(D41-C41)/E41</f>
        <v>97.499999999999829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43177</v>
      </c>
      <c r="C42" s="20">
        <f>D41+G41-H41</f>
        <v>1308.6778849300044</v>
      </c>
      <c r="D42" s="17">
        <f>C42+(C42*0.03)</f>
        <v>1347.9382214779046</v>
      </c>
      <c r="E42" s="17">
        <f>C42/3250</f>
        <v>0.40267011844000139</v>
      </c>
      <c r="F42" s="28">
        <f>(D42-C42)/E42</f>
        <v>97.499999999999972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43184</v>
      </c>
      <c r="C44" s="20">
        <f>D42+G42-H42</f>
        <v>1347.9382214779046</v>
      </c>
      <c r="D44" s="17">
        <f>C44+(C44*0.03)</f>
        <v>1388.3763681222417</v>
      </c>
      <c r="E44" s="17">
        <f>C44/3250</f>
        <v>0.41475022199320138</v>
      </c>
      <c r="F44" s="28">
        <f>(D44-C44)/E44</f>
        <v>97.500000000000071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43191</v>
      </c>
      <c r="C45" s="20">
        <f>D44+G44-H44</f>
        <v>1388.3763681222417</v>
      </c>
      <c r="D45" s="17">
        <f>C45+(C45*0.03)</f>
        <v>1430.027659165909</v>
      </c>
      <c r="E45" s="17">
        <f>C45/3250</f>
        <v>0.42719272865299746</v>
      </c>
      <c r="F45" s="28">
        <f>(D45-C45)/E45</f>
        <v>97.499999999999972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43198</v>
      </c>
      <c r="C46" s="20">
        <f>D45+G45-H45</f>
        <v>1430.027659165909</v>
      </c>
      <c r="D46" s="17">
        <f>C46+(C46*0.03)</f>
        <v>1472.9284889408862</v>
      </c>
      <c r="E46" s="17">
        <f>C46/3250</f>
        <v>0.44000851051258738</v>
      </c>
      <c r="F46" s="28">
        <f>(D46-C46)/E46</f>
        <v>97.499999999999801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43205</v>
      </c>
      <c r="C47" s="20">
        <f>D46+G46-H46</f>
        <v>1472.9284889408862</v>
      </c>
      <c r="D47" s="17">
        <f>C47+(C47*0.03)</f>
        <v>1517.1163436091128</v>
      </c>
      <c r="E47" s="17">
        <f>C47/3250</f>
        <v>0.45320876582796499</v>
      </c>
      <c r="F47" s="28">
        <f>(D47-C47)/E47</f>
        <v>97.500000000000227</v>
      </c>
      <c r="G47" s="80"/>
      <c r="H47" s="80">
        <f>(D47-C34)*0.35</f>
        <v>158.56451250141316</v>
      </c>
      <c r="I47" s="19">
        <f>E47*50/C47</f>
        <v>1.5384615384615385E-2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43212</v>
      </c>
      <c r="C49" s="20">
        <f>D47+G47-H47</f>
        <v>1358.5518311076996</v>
      </c>
      <c r="D49" s="17">
        <f>C49+(C49*0.03)</f>
        <v>1399.3083860409306</v>
      </c>
      <c r="E49" s="17">
        <f>C49/3250</f>
        <v>0.41801594803313835</v>
      </c>
      <c r="F49" s="28">
        <f>(D49-C49)/E49</f>
        <v>97.499999999999957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43219</v>
      </c>
      <c r="C50" s="20">
        <f>D49+G49-H49</f>
        <v>1399.3083860409306</v>
      </c>
      <c r="D50" s="17">
        <f>C50+(C50*0.03)</f>
        <v>1441.2876376221584</v>
      </c>
      <c r="E50" s="17">
        <f>C50/3250</f>
        <v>0.4305564264741325</v>
      </c>
      <c r="F50" s="28">
        <f>(D50-C50)/E50</f>
        <v>97.49999999999973</v>
      </c>
      <c r="G50" s="18"/>
      <c r="H50" s="18"/>
      <c r="I50" s="19">
        <f>E50*50/C50</f>
        <v>1.5384615384615385E-2</v>
      </c>
      <c r="J50" s="87"/>
    </row>
    <row r="51" spans="1:16">
      <c r="A51" s="102"/>
      <c r="B51" s="81">
        <f>B50+7</f>
        <v>43226</v>
      </c>
      <c r="C51" s="20">
        <f>D50+G50-H50</f>
        <v>1441.2876376221584</v>
      </c>
      <c r="D51" s="17">
        <f>C51+(C51*0.03)</f>
        <v>1484.5262667508232</v>
      </c>
      <c r="E51" s="17">
        <f>C51/3250</f>
        <v>0.44347311926835642</v>
      </c>
      <c r="F51" s="28">
        <f>(D51-C51)/E51</f>
        <v>97.500000000000099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43233</v>
      </c>
      <c r="C52" s="20">
        <f>D51+G51-H51</f>
        <v>1484.5262667508232</v>
      </c>
      <c r="D52" s="17">
        <f>C52+(C52*0.03)</f>
        <v>1529.0620547533479</v>
      </c>
      <c r="E52" s="17">
        <f>C52/3250</f>
        <v>0.45677731284640716</v>
      </c>
      <c r="F52" s="28">
        <f>(D52-C52)/E52</f>
        <v>97.499999999999929</v>
      </c>
      <c r="G52" s="80"/>
      <c r="H52" s="80"/>
      <c r="I52" s="19">
        <f>E52*50/C52</f>
        <v>1.5384615384615385E-2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43240</v>
      </c>
      <c r="C54" s="20">
        <f>D52+G52-H52</f>
        <v>1529.0620547533479</v>
      </c>
      <c r="D54" s="17">
        <f>C54+(C54*0.03)</f>
        <v>1574.9339163959482</v>
      </c>
      <c r="E54" s="17">
        <f>C54/3250</f>
        <v>0.47048063223179937</v>
      </c>
      <c r="F54" s="28">
        <f>(D54-C54)/E54</f>
        <v>97.499999999999872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43247</v>
      </c>
      <c r="C55" s="20">
        <f>D54+G54-H54</f>
        <v>1574.9339163959482</v>
      </c>
      <c r="D55" s="17">
        <f>C55+(C55*0.03)</f>
        <v>1622.1819338878267</v>
      </c>
      <c r="E55" s="17">
        <f>C55/3250</f>
        <v>0.48459505119875329</v>
      </c>
      <c r="F55" s="28">
        <f>(D55-C55)/E55</f>
        <v>97.500000000000114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43254</v>
      </c>
      <c r="C56" s="20">
        <f>D55+G55-H55</f>
        <v>1622.1819338878267</v>
      </c>
      <c r="D56" s="17">
        <f>C56+(C56*0.03)</f>
        <v>1670.8473919044616</v>
      </c>
      <c r="E56" s="17">
        <f>C56/3250</f>
        <v>0.49913290273471594</v>
      </c>
      <c r="F56" s="28">
        <f>(D56-C56)/E56</f>
        <v>97.500000000000057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43261</v>
      </c>
      <c r="C57" s="20">
        <f>D56+G56-H56</f>
        <v>1670.8473919044616</v>
      </c>
      <c r="D57" s="17">
        <f>C57+(C57*0.03)</f>
        <v>1720.9728136615954</v>
      </c>
      <c r="E57" s="17">
        <f>C57/3250</f>
        <v>0.51410688981675745</v>
      </c>
      <c r="F57" s="28">
        <f>(D57-C57)/E57</f>
        <v>97.499999999999972</v>
      </c>
      <c r="G57" s="80"/>
      <c r="H57" s="80"/>
      <c r="I57" s="19">
        <f>E57*50/C57</f>
        <v>1.5384615384615387E-2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43268</v>
      </c>
      <c r="C59" s="20">
        <f>D57+G57-H57</f>
        <v>1720.9728136615954</v>
      </c>
      <c r="D59" s="17">
        <f>C59+(C59*0.03)</f>
        <v>1772.6019980714432</v>
      </c>
      <c r="E59" s="17">
        <f>C59/3250</f>
        <v>0.52953009651126015</v>
      </c>
      <c r="F59" s="28">
        <f>(D59-C59)/E59</f>
        <v>97.499999999999815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43275</v>
      </c>
      <c r="C60" s="20">
        <f>D59+G59-H59</f>
        <v>1772.6019980714432</v>
      </c>
      <c r="D60" s="17">
        <f>C60+(C60*0.03)</f>
        <v>1825.7800580135865</v>
      </c>
      <c r="E60" s="17">
        <f>C60/3250</f>
        <v>0.54541599940659791</v>
      </c>
      <c r="F60" s="28">
        <f>(D60-C60)/E60</f>
        <v>97.500000000000128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43282</v>
      </c>
      <c r="C61" s="20">
        <f>D60+G60-H60</f>
        <v>1825.7800580135865</v>
      </c>
      <c r="D61" s="17">
        <f>C61+(C61*0.03)</f>
        <v>1880.553459753994</v>
      </c>
      <c r="E61" s="17">
        <f>C61/3250</f>
        <v>0.56177847938879588</v>
      </c>
      <c r="F61" s="28">
        <f>(D61-C61)/E61</f>
        <v>97.499999999999844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43289</v>
      </c>
      <c r="C62" s="20">
        <f>D61+G61-H61</f>
        <v>1880.553459753994</v>
      </c>
      <c r="D62" s="17">
        <f>C62+(C62*0.03)</f>
        <v>1936.9700635466138</v>
      </c>
      <c r="E62" s="17">
        <f>C62/3250</f>
        <v>0.57863183377045968</v>
      </c>
      <c r="F62" s="28">
        <f>(D62-C62)/E62</f>
        <v>97.499999999999886</v>
      </c>
      <c r="G62" s="80"/>
      <c r="H62" s="80">
        <f>(D62-C49)*0.35</f>
        <v>202.44638135361996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43296</v>
      </c>
      <c r="C64" s="20">
        <f>D62+G62-H62</f>
        <v>1734.5236821929939</v>
      </c>
      <c r="D64" s="17">
        <f>C64+(C64*0.03)</f>
        <v>1786.5593926587837</v>
      </c>
      <c r="E64" s="17">
        <f>C64/3250</f>
        <v>0.53369959452092119</v>
      </c>
      <c r="F64" s="28">
        <f>(D64-C64)/E64</f>
        <v>97.500000000000085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43303</v>
      </c>
      <c r="C65" s="20">
        <f>D64+G64-H64</f>
        <v>1786.5593926587837</v>
      </c>
      <c r="D65" s="17">
        <f>C65+(C65*0.03)</f>
        <v>1840.1561744385472</v>
      </c>
      <c r="E65" s="17">
        <f>C65/3250</f>
        <v>0.54971058235654879</v>
      </c>
      <c r="F65" s="28">
        <f>(D65-C65)/E65</f>
        <v>97.499999999999858</v>
      </c>
      <c r="G65" s="17"/>
      <c r="H65" s="79"/>
      <c r="I65" s="19">
        <f>E65*50/C65</f>
        <v>1.5384615384615384E-2</v>
      </c>
      <c r="J65" s="87"/>
    </row>
    <row r="66" spans="1:16">
      <c r="A66" s="102"/>
      <c r="B66" s="81">
        <f>B65+7</f>
        <v>43310</v>
      </c>
      <c r="C66" s="20">
        <f>D65+G65-H65</f>
        <v>1840.1561744385472</v>
      </c>
      <c r="D66" s="17">
        <f>C66+(C66*0.03)</f>
        <v>1895.3608596717036</v>
      </c>
      <c r="E66" s="17">
        <f>C66/3250</f>
        <v>0.56620189982724534</v>
      </c>
      <c r="F66" s="28">
        <f>(D66-C66)/E66</f>
        <v>97.499999999999957</v>
      </c>
      <c r="G66" s="17"/>
      <c r="H66" s="79"/>
      <c r="I66" s="19">
        <f>E66*50/C66</f>
        <v>1.5384615384615385E-2</v>
      </c>
      <c r="J66" s="87"/>
    </row>
    <row r="67" spans="1:16" ht="13.5" thickBot="1">
      <c r="A67" s="103"/>
      <c r="B67" s="81">
        <f>B66+7</f>
        <v>43317</v>
      </c>
      <c r="C67" s="20">
        <f>D66+G66-H66</f>
        <v>1895.3608596717036</v>
      </c>
      <c r="D67" s="17">
        <f>C67+(C67*0.03)</f>
        <v>1952.2216854618546</v>
      </c>
      <c r="E67" s="17">
        <f>C67/3250</f>
        <v>0.58318795682206259</v>
      </c>
      <c r="F67" s="28">
        <f>(D67-C67)/E67</f>
        <v>97.499999999999844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43324</v>
      </c>
      <c r="C69" s="20">
        <f>D67+G67-H67</f>
        <v>1952.2216854618546</v>
      </c>
      <c r="D69" s="17">
        <f>C69+(C69*0.03)</f>
        <v>2010.7883360257101</v>
      </c>
      <c r="E69" s="17">
        <f>C69/3250</f>
        <v>0.60068359552672446</v>
      </c>
      <c r="F69" s="28">
        <f>(D69-C69)/E69</f>
        <v>97.499999999999858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43331</v>
      </c>
      <c r="C70" s="20">
        <f>D69+G69-H69</f>
        <v>2010.7883360257101</v>
      </c>
      <c r="D70" s="17">
        <f>C70+(C70*0.03)</f>
        <v>2071.1119861064813</v>
      </c>
      <c r="E70" s="17">
        <f>C70/3250</f>
        <v>0.61870410339252624</v>
      </c>
      <c r="F70" s="28">
        <f>(D70-C70)/E70</f>
        <v>97.499999999999716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43338</v>
      </c>
      <c r="C71" s="20">
        <f>D70+G70-H70</f>
        <v>2071.1119861064813</v>
      </c>
      <c r="D71" s="17">
        <f>C71+(C71*0.03)</f>
        <v>2133.2453456896756</v>
      </c>
      <c r="E71" s="17">
        <f>C71/3250</f>
        <v>0.63726522649430195</v>
      </c>
      <c r="F71" s="28">
        <f>(D71-C71)/E71</f>
        <v>97.499999999999787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43345</v>
      </c>
      <c r="C72" s="20">
        <f>D71+G71-H71</f>
        <v>2133.2453456896756</v>
      </c>
      <c r="D72" s="17">
        <f>C72+(C72*0.03)</f>
        <v>2197.2427060603659</v>
      </c>
      <c r="E72" s="17">
        <f>C72/3250</f>
        <v>0.65638318328913092</v>
      </c>
      <c r="F72" s="28">
        <f>(D72-C72)/E72</f>
        <v>97.500000000000099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43352</v>
      </c>
      <c r="C74" s="20">
        <f>D72+G72-H72</f>
        <v>2197.2427060603659</v>
      </c>
      <c r="D74" s="17">
        <f>C74+(C74*0.03)</f>
        <v>2263.1599872421771</v>
      </c>
      <c r="E74" s="17">
        <f>C74/3250</f>
        <v>0.67607467878780492</v>
      </c>
      <c r="F74" s="28">
        <f>(D74-C74)/E74</f>
        <v>97.500000000000298</v>
      </c>
      <c r="G74" s="18"/>
      <c r="H74" s="18"/>
      <c r="I74" s="19">
        <f>E74*50/C74</f>
        <v>1.5384615384615387E-2</v>
      </c>
      <c r="J74" s="87"/>
    </row>
    <row r="75" spans="1:16">
      <c r="A75" s="102"/>
      <c r="B75" s="81">
        <f>B74+7</f>
        <v>43359</v>
      </c>
      <c r="C75" s="20">
        <f>D74+G74-H74</f>
        <v>2263.1599872421771</v>
      </c>
      <c r="D75" s="17">
        <f>C75+(C75*0.03)</f>
        <v>2331.0547868594422</v>
      </c>
      <c r="E75" s="17">
        <f>C75/3250</f>
        <v>0.69635691915143905</v>
      </c>
      <c r="F75" s="28">
        <f>(D75-C75)/E75</f>
        <v>97.499999999999716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43366</v>
      </c>
      <c r="C76" s="20">
        <f>D75+G75-H75</f>
        <v>2331.0547868594422</v>
      </c>
      <c r="D76" s="17">
        <f>C76+(C76*0.03)</f>
        <v>2400.9864304652256</v>
      </c>
      <c r="E76" s="17">
        <f>C76/3250</f>
        <v>0.71724762672598219</v>
      </c>
      <c r="F76" s="28">
        <f>(D76-C76)/E76</f>
        <v>97.500000000000185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43373</v>
      </c>
      <c r="C77" s="20">
        <f>D76+G76-H76</f>
        <v>2400.9864304652256</v>
      </c>
      <c r="D77" s="17">
        <f>C77+(C77*0.03)</f>
        <v>2473.0160233791821</v>
      </c>
      <c r="E77" s="17">
        <f>C77/3250</f>
        <v>0.73876505552776173</v>
      </c>
      <c r="F77" s="28">
        <f>(D77-C77)/E77</f>
        <v>97.499999999999702</v>
      </c>
      <c r="G77" s="80"/>
      <c r="H77" s="80">
        <f>(D77-C64)*0.35</f>
        <v>258.47231941516588</v>
      </c>
      <c r="I77" s="19">
        <f>E77*50/C77</f>
        <v>1.5384615384615384E-2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43380</v>
      </c>
      <c r="C79" s="20">
        <f>D77+G77-H77</f>
        <v>2214.5437039640165</v>
      </c>
      <c r="D79" s="17">
        <f>C79+(C79*0.03)</f>
        <v>2280.9800150829369</v>
      </c>
      <c r="E79" s="17">
        <f>C79/3250</f>
        <v>0.68139806275815895</v>
      </c>
      <c r="F79" s="28">
        <f>(D79-C79)/E79</f>
        <v>97.499999999999943</v>
      </c>
      <c r="G79" s="18"/>
      <c r="H79" s="18"/>
      <c r="I79" s="19">
        <f>E79*50/C79</f>
        <v>1.5384615384615387E-2</v>
      </c>
      <c r="J79" s="87"/>
    </row>
    <row r="80" spans="1:16">
      <c r="A80" s="102"/>
      <c r="B80" s="81">
        <f>B79+7</f>
        <v>43387</v>
      </c>
      <c r="C80" s="20">
        <f>D79+G79-H79</f>
        <v>2280.9800150829369</v>
      </c>
      <c r="D80" s="17">
        <f>C80+(C80*0.03)</f>
        <v>2349.4094155354251</v>
      </c>
      <c r="E80" s="17">
        <f>C80/3250</f>
        <v>0.70184000464090368</v>
      </c>
      <c r="F80" s="28">
        <f>(D80-C80)/E80</f>
        <v>97.500000000000057</v>
      </c>
      <c r="G80" s="18"/>
      <c r="H80" s="18"/>
      <c r="I80" s="19">
        <f>E80*50/C80</f>
        <v>1.5384615384615385E-2</v>
      </c>
      <c r="J80" s="87"/>
    </row>
    <row r="81" spans="1:16">
      <c r="A81" s="102"/>
      <c r="B81" s="81">
        <f>B80+7</f>
        <v>43394</v>
      </c>
      <c r="C81" s="20">
        <f>D80+G80-H80</f>
        <v>2349.4094155354251</v>
      </c>
      <c r="D81" s="17">
        <f>C81+(C81*0.03)</f>
        <v>2419.8916980014878</v>
      </c>
      <c r="E81" s="17">
        <f>C81/3250</f>
        <v>0.72289520478013081</v>
      </c>
      <c r="F81" s="28">
        <f>(D81-C81)/E81</f>
        <v>97.500000000000028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43401</v>
      </c>
      <c r="C82" s="20">
        <f>D81+G81-H81</f>
        <v>2419.8916980014878</v>
      </c>
      <c r="D82" s="17">
        <f>C82+(C82*0.03)</f>
        <v>2492.4884489415326</v>
      </c>
      <c r="E82" s="17">
        <f>C82/3250</f>
        <v>0.74458206092353474</v>
      </c>
      <c r="F82" s="28">
        <f>(D82-C82)/E82</f>
        <v>97.500000000000199</v>
      </c>
      <c r="G82" s="80"/>
      <c r="H82" s="80"/>
      <c r="I82" s="19">
        <f>E82*50/C82</f>
        <v>1.5384615384615385E-2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43408</v>
      </c>
      <c r="C84" s="20">
        <f>D82+G82-H82</f>
        <v>2492.4884489415326</v>
      </c>
      <c r="D84" s="17">
        <f>C84+(C84*0.03)</f>
        <v>2567.2631024097786</v>
      </c>
      <c r="E84" s="17">
        <f>C84/3250</f>
        <v>0.76691952275124076</v>
      </c>
      <c r="F84" s="28">
        <f>(D84-C84)/E84</f>
        <v>97.500000000000057</v>
      </c>
      <c r="G84" s="18"/>
      <c r="H84" s="18"/>
      <c r="I84" s="19">
        <f>E84*50/C84</f>
        <v>1.5384615384615384E-2</v>
      </c>
      <c r="J84" s="87"/>
    </row>
    <row r="85" spans="1:16">
      <c r="A85" s="102"/>
      <c r="B85" s="81">
        <f>B84+7</f>
        <v>43415</v>
      </c>
      <c r="C85" s="20">
        <f>D84+G84-H84</f>
        <v>2567.2631024097786</v>
      </c>
      <c r="D85" s="17">
        <f>C85+(C85*0.03)</f>
        <v>2644.2809954820718</v>
      </c>
      <c r="E85" s="17">
        <f>C85/3250</f>
        <v>0.789927108433778</v>
      </c>
      <c r="F85" s="28">
        <f>(D85-C85)/E85</f>
        <v>97.499999999999787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43422</v>
      </c>
      <c r="C86" s="20">
        <f>D85+G85-H85</f>
        <v>2644.2809954820718</v>
      </c>
      <c r="D86" s="17">
        <f>C86+(C86*0.03)</f>
        <v>2723.609425346534</v>
      </c>
      <c r="E86" s="17">
        <f>C86/3250</f>
        <v>0.81362492168679135</v>
      </c>
      <c r="F86" s="28">
        <f>(D86-C86)/E86</f>
        <v>97.499999999999957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43429</v>
      </c>
      <c r="C87" s="20">
        <f>D86+G86-H86</f>
        <v>2723.609425346534</v>
      </c>
      <c r="D87" s="17">
        <f>C87+(C87*0.03)</f>
        <v>2805.3177081069298</v>
      </c>
      <c r="E87" s="17">
        <f>C87/3250</f>
        <v>0.83803366933739509</v>
      </c>
      <c r="F87" s="28">
        <f>(D87-C87)/E87</f>
        <v>97.499999999999773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43436</v>
      </c>
      <c r="C89" s="20">
        <f>D87+G87-H87</f>
        <v>2805.3177081069298</v>
      </c>
      <c r="D89" s="17">
        <f>C89+(C89*0.03)</f>
        <v>2889.4772393501376</v>
      </c>
      <c r="E89" s="17">
        <f>C89/3250</f>
        <v>0.86317467941751691</v>
      </c>
      <c r="F89" s="28">
        <f>(D89-C89)/E89</f>
        <v>97.499999999999844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43443</v>
      </c>
      <c r="C90" s="20">
        <f>D89+G89-H89</f>
        <v>2889.4772393501376</v>
      </c>
      <c r="D90" s="17">
        <f>C90+(C90*0.03)</f>
        <v>2976.1615565306415</v>
      </c>
      <c r="E90" s="17">
        <f>C90/3250</f>
        <v>0.88906991980004235</v>
      </c>
      <c r="F90" s="28">
        <f>(D90-C90)/E90</f>
        <v>97.499999999999815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43450</v>
      </c>
      <c r="C91" s="20">
        <f>D90+G90-H90</f>
        <v>2976.1615565306415</v>
      </c>
      <c r="D91" s="17">
        <f>C91+(C91*0.03)</f>
        <v>3065.446403226561</v>
      </c>
      <c r="E91" s="17">
        <f>C91/3250</f>
        <v>0.91574201739404359</v>
      </c>
      <c r="F91" s="28">
        <f>(D91-C91)/E91</f>
        <v>97.500000000000213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43457</v>
      </c>
      <c r="C92" s="20">
        <f>D91+G91-H91</f>
        <v>3065.446403226561</v>
      </c>
      <c r="D92" s="17">
        <f>C92+(C92*0.03)</f>
        <v>3157.4097953233577</v>
      </c>
      <c r="E92" s="17">
        <f>C92/3250</f>
        <v>0.94321427791586487</v>
      </c>
      <c r="F92" s="28">
        <f>(D92-C92)/E92</f>
        <v>97.499999999999886</v>
      </c>
      <c r="G92" s="80"/>
      <c r="H92" s="80">
        <f>(D92-C79)*0.35</f>
        <v>330.00313197576941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43464</v>
      </c>
      <c r="C94" s="20">
        <f>D92+G92-H92</f>
        <v>2827.4066633475882</v>
      </c>
      <c r="D94" s="17">
        <f>C94+(C94*0.03)</f>
        <v>2912.2288632480158</v>
      </c>
      <c r="E94" s="17">
        <f>C94/3250</f>
        <v>0.86997128103002708</v>
      </c>
      <c r="F94" s="28">
        <f>(D94-C94)/E94</f>
        <v>97.500000000000043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43471</v>
      </c>
      <c r="C95" s="20">
        <f>D94+G94-H94</f>
        <v>2912.2288632480158</v>
      </c>
      <c r="D95" s="17">
        <f>C95+(C95*0.03)</f>
        <v>2999.5957291454565</v>
      </c>
      <c r="E95" s="17">
        <f>C95/3250</f>
        <v>0.89607041946092791</v>
      </c>
      <c r="F95" s="28">
        <f>(D95-C95)/E95</f>
        <v>97.500000000000227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43478</v>
      </c>
      <c r="C96" s="20">
        <f>D95+G95-H95</f>
        <v>2999.5957291454565</v>
      </c>
      <c r="D96" s="17">
        <f>C96+(C96*0.03)</f>
        <v>3089.58360101982</v>
      </c>
      <c r="E96" s="17">
        <f>C96/3250</f>
        <v>0.9229525320447558</v>
      </c>
      <c r="F96" s="28">
        <f>(D96-C96)/E96</f>
        <v>97.499999999999758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43485</v>
      </c>
      <c r="C97" s="20">
        <f>D96+G96-H96</f>
        <v>3089.58360101982</v>
      </c>
      <c r="D97" s="17">
        <f>C97+(C97*0.03)</f>
        <v>3182.2711090504145</v>
      </c>
      <c r="E97" s="17">
        <f>C97/3250</f>
        <v>0.95064110800609847</v>
      </c>
      <c r="F97" s="28">
        <f>(D97-C97)/E97</f>
        <v>97.499999999999858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43492</v>
      </c>
      <c r="C99" s="20">
        <f>D97+G97-H97</f>
        <v>3182.2711090504145</v>
      </c>
      <c r="D99" s="17">
        <f>C99+(C99*0.03)</f>
        <v>3277.7392423219267</v>
      </c>
      <c r="E99" s="17">
        <f>C99/3250</f>
        <v>0.97916034124628137</v>
      </c>
      <c r="F99" s="28">
        <f>(D99-C99)/E99</f>
        <v>97.499999999999773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43499</v>
      </c>
      <c r="C100" s="20">
        <f>D99+G99-H99</f>
        <v>3277.7392423219267</v>
      </c>
      <c r="D100" s="17">
        <f>C100+(C100*0.03)</f>
        <v>3376.0714195915843</v>
      </c>
      <c r="E100" s="17">
        <f>C100/3250</f>
        <v>1.0085351514836698</v>
      </c>
      <c r="F100" s="28">
        <f>(D100-C100)/E100</f>
        <v>97.499999999999872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43506</v>
      </c>
      <c r="C101" s="20">
        <f>D100+G100-H100</f>
        <v>3376.0714195915843</v>
      </c>
      <c r="D101" s="17">
        <f>C101+(C101*0.03)</f>
        <v>3477.3535621793317</v>
      </c>
      <c r="E101" s="17">
        <f>C101/3250</f>
        <v>1.0387912060281799</v>
      </c>
      <c r="F101" s="28">
        <f>(D101-C101)/E101</f>
        <v>97.499999999999801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43513</v>
      </c>
      <c r="C102" s="20">
        <f>D101+G101-H101</f>
        <v>3477.3535621793317</v>
      </c>
      <c r="D102" s="17">
        <f>C102+(C102*0.03)</f>
        <v>3581.6741690447116</v>
      </c>
      <c r="E102" s="17">
        <f>C102/3250</f>
        <v>1.0699549422090251</v>
      </c>
      <c r="F102" s="28">
        <f>(D102-C102)/E102</f>
        <v>97.499999999999943</v>
      </c>
      <c r="G102" s="80"/>
      <c r="H102" s="80"/>
      <c r="I102" s="19">
        <f>E102*50/C102</f>
        <v>1.5384615384615385E-2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43520</v>
      </c>
      <c r="C104" s="20">
        <f>D102+G102-H102</f>
        <v>3581.6741690447116</v>
      </c>
      <c r="D104" s="17">
        <f>C104+(C104*0.03)</f>
        <v>3689.1243941160528</v>
      </c>
      <c r="E104" s="17">
        <f>C104/3250</f>
        <v>1.1020535904752959</v>
      </c>
      <c r="F104" s="28">
        <f>(D104-C104)/E104</f>
        <v>97.499999999999915</v>
      </c>
      <c r="G104" s="18"/>
      <c r="H104" s="18"/>
      <c r="I104" s="19">
        <f>E104*50/C104</f>
        <v>1.5384615384615385E-2</v>
      </c>
      <c r="J104" s="87"/>
    </row>
    <row r="105" spans="1:16">
      <c r="A105" s="102"/>
      <c r="B105" s="81">
        <f>B104+7</f>
        <v>43527</v>
      </c>
      <c r="C105" s="20">
        <f>D104+G104-H104</f>
        <v>3689.1243941160528</v>
      </c>
      <c r="D105" s="17">
        <f>C105+(C105*0.03)</f>
        <v>3799.7981259395342</v>
      </c>
      <c r="E105" s="17">
        <f>C105/3250</f>
        <v>1.1351151981895546</v>
      </c>
      <c r="F105" s="28">
        <f>(D105-C105)/E105</f>
        <v>97.499999999999815</v>
      </c>
      <c r="G105" s="18"/>
      <c r="H105" s="18"/>
      <c r="I105" s="19">
        <f>E105*50/C105</f>
        <v>1.5384615384615384E-2</v>
      </c>
      <c r="J105" s="87"/>
    </row>
    <row r="106" spans="1:16">
      <c r="A106" s="102"/>
      <c r="B106" s="81">
        <f>B105+7</f>
        <v>43534</v>
      </c>
      <c r="C106" s="20">
        <f>D105+G105-H105</f>
        <v>3799.7981259395342</v>
      </c>
      <c r="D106" s="17">
        <f>C106+(C106*0.03)</f>
        <v>3913.7920697177201</v>
      </c>
      <c r="E106" s="17">
        <f>C106/3250</f>
        <v>1.1691686541352413</v>
      </c>
      <c r="F106" s="28">
        <f>(D106-C106)/E106</f>
        <v>97.499999999999886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43541</v>
      </c>
      <c r="C107" s="20">
        <f>D106+G106-H106</f>
        <v>3913.7920697177201</v>
      </c>
      <c r="D107" s="17">
        <f>C107+(C107*0.03)</f>
        <v>4031.2058318092518</v>
      </c>
      <c r="E107" s="17">
        <f>C107/3250</f>
        <v>1.2042437137592985</v>
      </c>
      <c r="F107" s="28">
        <f>(D107-C107)/E107</f>
        <v>97.500000000000057</v>
      </c>
      <c r="G107" s="80"/>
      <c r="H107" s="80">
        <f>(D107-C94)*0.35</f>
        <v>421.32970896158224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43548</v>
      </c>
      <c r="C109" s="20">
        <f>D107+G107-H107</f>
        <v>3609.8761228476696</v>
      </c>
      <c r="D109" s="17">
        <f>C109+(C109*0.03)</f>
        <v>3718.1724065330995</v>
      </c>
      <c r="E109" s="17">
        <f>C109/3250</f>
        <v>1.11073111472236</v>
      </c>
      <c r="F109" s="28">
        <f>(D109-C109)/E109</f>
        <v>97.499999999999815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43555</v>
      </c>
      <c r="C110" s="20">
        <f>D109+G109-H109</f>
        <v>3718.1724065330995</v>
      </c>
      <c r="D110" s="17">
        <f>C110+(C110*0.03)</f>
        <v>3829.7175787290926</v>
      </c>
      <c r="E110" s="17">
        <f>C110/3250</f>
        <v>1.1440530481640305</v>
      </c>
      <c r="F110" s="28">
        <f>(D110-C110)/E110</f>
        <v>97.500000000000043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43562</v>
      </c>
      <c r="C111" s="20">
        <f>D110+G110-H110</f>
        <v>3829.7175787290926</v>
      </c>
      <c r="D111" s="17">
        <f>C111+(C111*0.03)</f>
        <v>3944.6091060909653</v>
      </c>
      <c r="E111" s="17">
        <f>C111/3250</f>
        <v>1.1783746396089516</v>
      </c>
      <c r="F111" s="28">
        <f>(D111-C111)/E111</f>
        <v>97.499999999999929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43569</v>
      </c>
      <c r="C112" s="20">
        <f>D111+G111-H111</f>
        <v>3944.6091060909653</v>
      </c>
      <c r="D112" s="17">
        <f>C112+(C112*0.03)</f>
        <v>4062.9473792736944</v>
      </c>
      <c r="E112" s="17">
        <f>C112/3250</f>
        <v>1.21372587879722</v>
      </c>
      <c r="F112" s="28">
        <f>(D112-C112)/E112</f>
        <v>97.500000000000171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43576</v>
      </c>
      <c r="C114" s="20">
        <f>D112+G112-H112</f>
        <v>4062.9473792736944</v>
      </c>
      <c r="D114" s="17">
        <f>C114+(C114*0.03)</f>
        <v>4184.8358006519056</v>
      </c>
      <c r="E114" s="17">
        <f>C114/3250</f>
        <v>1.2501376551611367</v>
      </c>
      <c r="F114" s="28">
        <f>(D114-C114)/E114</f>
        <v>97.500000000000298</v>
      </c>
      <c r="G114" s="18"/>
      <c r="H114" s="18"/>
      <c r="I114" s="19">
        <f>E114*50/C114</f>
        <v>1.5384615384615385E-2</v>
      </c>
      <c r="J114" s="87"/>
    </row>
    <row r="115" spans="1:16">
      <c r="A115" s="102"/>
      <c r="B115" s="81">
        <f>B114+7</f>
        <v>43583</v>
      </c>
      <c r="C115" s="20">
        <f>D114+G114-H114</f>
        <v>4184.8358006519056</v>
      </c>
      <c r="D115" s="17">
        <f>C115+(C115*0.03)</f>
        <v>4310.3808746714631</v>
      </c>
      <c r="E115" s="17">
        <f>C115/3250</f>
        <v>1.2876417848159709</v>
      </c>
      <c r="F115" s="28">
        <f>(D115-C115)/E115</f>
        <v>97.500000000000213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43590</v>
      </c>
      <c r="C116" s="20">
        <f>D115+G115-H115</f>
        <v>4310.3808746714631</v>
      </c>
      <c r="D116" s="17">
        <f>C116+(C116*0.03)</f>
        <v>4439.6923009116072</v>
      </c>
      <c r="E116" s="17">
        <f>C116/3250</f>
        <v>1.3262710383604501</v>
      </c>
      <c r="F116" s="28">
        <f>(D116-C116)/E116</f>
        <v>97.500000000000156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43597</v>
      </c>
      <c r="C117" s="20">
        <f>D116+G116-H116</f>
        <v>4439.6923009116072</v>
      </c>
      <c r="D117" s="17">
        <f>C117+(C117*0.03)</f>
        <v>4572.8830699389555</v>
      </c>
      <c r="E117" s="17">
        <f>C117/3250</f>
        <v>1.3660591695112638</v>
      </c>
      <c r="F117" s="28">
        <f>(D117-C117)/E117</f>
        <v>97.500000000000071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43604</v>
      </c>
      <c r="C119" s="20">
        <f>D117+G117-H117</f>
        <v>4572.8830699389555</v>
      </c>
      <c r="D119" s="17">
        <f>C119+(C119*0.03)</f>
        <v>4710.0695620371243</v>
      </c>
      <c r="E119" s="17">
        <f>C119/3250</f>
        <v>1.4070409445966017</v>
      </c>
      <c r="F119" s="28">
        <f>(D119-C119)/E119</f>
        <v>97.500000000000142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43611</v>
      </c>
      <c r="C120" s="20">
        <f>D119+G119-H119</f>
        <v>4710.0695620371243</v>
      </c>
      <c r="D120" s="17">
        <f>C120+(C120*0.03)</f>
        <v>4851.3716488982382</v>
      </c>
      <c r="E120" s="17">
        <f>C120/3250</f>
        <v>1.4492521729344998</v>
      </c>
      <c r="F120" s="28">
        <f>(D120-C120)/E120</f>
        <v>97.500000000000057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43618</v>
      </c>
      <c r="C121" s="20">
        <f>D120+G120-H120</f>
        <v>4851.3716488982382</v>
      </c>
      <c r="D121" s="17">
        <f>C121+(C121*0.03)</f>
        <v>4996.9127983651852</v>
      </c>
      <c r="E121" s="17">
        <f>C121/3250</f>
        <v>1.4927297381225348</v>
      </c>
      <c r="F121" s="28">
        <f>(D121-C121)/E121</f>
        <v>97.499999999999901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3"/>
      <c r="B122" s="81">
        <f>B121+7</f>
        <v>43625</v>
      </c>
      <c r="C122" s="20">
        <f>D121+G121-H121</f>
        <v>4996.9127983651852</v>
      </c>
      <c r="D122" s="17">
        <f>C122+(C122*0.03)</f>
        <v>5146.8201823161407</v>
      </c>
      <c r="E122" s="17">
        <f>C122/3250</f>
        <v>1.5375116302662108</v>
      </c>
      <c r="F122" s="28">
        <f>(D122-C122)/E122</f>
        <v>97.500000000000028</v>
      </c>
      <c r="G122" s="80"/>
      <c r="H122" s="80">
        <f>(D122-C109)*0.35</f>
        <v>537.93042081396482</v>
      </c>
      <c r="I122" s="19">
        <f>E122*50/C122</f>
        <v>1.5384615384615384E-2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43632</v>
      </c>
      <c r="C124" s="20">
        <f>D122+G122-H122</f>
        <v>4608.889761502176</v>
      </c>
      <c r="D124" s="17">
        <f>C124+(C124*0.03)</f>
        <v>4747.1564543472414</v>
      </c>
      <c r="E124" s="17">
        <f>C124/3250</f>
        <v>1.4181199266160542</v>
      </c>
      <c r="F124" s="28">
        <f>(D124-C124)/E124</f>
        <v>97.500000000000028</v>
      </c>
      <c r="G124" s="17"/>
      <c r="H124" s="18"/>
      <c r="I124" s="19">
        <f>E124*50/C124</f>
        <v>1.5384615384615384E-2</v>
      </c>
      <c r="J124" s="87"/>
    </row>
    <row r="125" spans="1:16">
      <c r="A125" s="102"/>
      <c r="B125" s="81">
        <f>B124+7</f>
        <v>43639</v>
      </c>
      <c r="C125" s="20">
        <f>D124+G124-H124</f>
        <v>4747.1564543472414</v>
      </c>
      <c r="D125" s="17">
        <f>C125+(C125*0.03)</f>
        <v>4889.5711479776583</v>
      </c>
      <c r="E125" s="17">
        <f>C125/3250</f>
        <v>1.4606635244145358</v>
      </c>
      <c r="F125" s="28">
        <f>(D125-C125)/E125</f>
        <v>97.499999999999744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43646</v>
      </c>
      <c r="C126" s="20">
        <f>D125+G125-H125</f>
        <v>4889.5711479776583</v>
      </c>
      <c r="D126" s="17">
        <f>C126+(C126*0.03)</f>
        <v>5036.2582824169876</v>
      </c>
      <c r="E126" s="17">
        <f>C126/3250</f>
        <v>1.5044834301469718</v>
      </c>
      <c r="F126" s="28">
        <f>(D126-C126)/E126</f>
        <v>97.499999999999758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43653</v>
      </c>
      <c r="C127" s="20">
        <f>D126+G126-H126</f>
        <v>5036.2582824169876</v>
      </c>
      <c r="D127" s="17">
        <f>C127+(C127*0.03)</f>
        <v>5187.3460308894973</v>
      </c>
      <c r="E127" s="17">
        <f>C127/3250</f>
        <v>1.5496179330513808</v>
      </c>
      <c r="F127" s="28">
        <f>(D127-C127)/E127</f>
        <v>97.500000000000043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43660</v>
      </c>
      <c r="C129" s="20">
        <f>D127+G127-H127</f>
        <v>5187.3460308894973</v>
      </c>
      <c r="D129" s="17">
        <f>C129+(C129*0.03)</f>
        <v>5342.9664118161818</v>
      </c>
      <c r="E129" s="17">
        <f>C129/3250</f>
        <v>1.5961064710429222</v>
      </c>
      <c r="F129" s="28">
        <f>(D129-C129)/E129</f>
        <v>97.499999999999702</v>
      </c>
      <c r="G129" s="18"/>
      <c r="H129" s="18"/>
      <c r="I129" s="19">
        <f>E129*50/C129</f>
        <v>1.5384615384615384E-2</v>
      </c>
      <c r="J129" s="87"/>
    </row>
    <row r="130" spans="1:16">
      <c r="A130" s="102"/>
      <c r="B130" s="81">
        <f>B129+7</f>
        <v>43667</v>
      </c>
      <c r="C130" s="20">
        <f>D129+G129-H129</f>
        <v>5342.9664118161818</v>
      </c>
      <c r="D130" s="17">
        <f>C130+(C130*0.03)</f>
        <v>5503.2554041706671</v>
      </c>
      <c r="E130" s="17">
        <f>C130/3250</f>
        <v>1.6439896651742099</v>
      </c>
      <c r="F130" s="28">
        <f>(D130-C130)/E130</f>
        <v>97.499999999999929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43674</v>
      </c>
      <c r="C131" s="20">
        <f>D130+G130-H130</f>
        <v>5503.2554041706671</v>
      </c>
      <c r="D131" s="17">
        <f>C131+(C131*0.03)</f>
        <v>5668.3530662957874</v>
      </c>
      <c r="E131" s="17">
        <f>C131/3250</f>
        <v>1.693309355129436</v>
      </c>
      <c r="F131" s="28">
        <f>(D131-C131)/E131</f>
        <v>97.500000000000128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43681</v>
      </c>
      <c r="C132" s="20">
        <f>D131+G131-H131</f>
        <v>5668.3530662957874</v>
      </c>
      <c r="D132" s="17">
        <f>C132+(C132*0.03)</f>
        <v>5838.4036582846611</v>
      </c>
      <c r="E132" s="17">
        <f>C132/3250</f>
        <v>1.7441086357833191</v>
      </c>
      <c r="F132" s="28">
        <f>(D132-C132)/E132</f>
        <v>97.500000000000085</v>
      </c>
      <c r="G132" s="80"/>
      <c r="H132" s="80"/>
      <c r="I132" s="19">
        <f>E132*50/C132</f>
        <v>1.5384615384615384E-2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43688</v>
      </c>
      <c r="C134" s="20">
        <f>D132+G132-H132</f>
        <v>5838.4036582846611</v>
      </c>
      <c r="D134" s="17">
        <f>C134+(C134*0.03)</f>
        <v>6013.5557680332013</v>
      </c>
      <c r="E134" s="17">
        <f>C134/3250</f>
        <v>1.7964318948568188</v>
      </c>
      <c r="F134" s="28">
        <f>(D134-C134)/E134</f>
        <v>97.500000000000185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43695</v>
      </c>
      <c r="C135" s="20">
        <f>D134+G134-H134</f>
        <v>6013.5557680332013</v>
      </c>
      <c r="D135" s="17">
        <f>C135+(C135*0.03)</f>
        <v>6193.9624410741972</v>
      </c>
      <c r="E135" s="17">
        <f>C135/3250</f>
        <v>1.8503248517025235</v>
      </c>
      <c r="F135" s="28">
        <f>(D135-C135)/E135</f>
        <v>97.499999999999915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43702</v>
      </c>
      <c r="C136" s="20">
        <f>D135+G135-H135</f>
        <v>6193.9624410741972</v>
      </c>
      <c r="D136" s="17">
        <f>C136+(C136*0.03)</f>
        <v>6379.7813143064232</v>
      </c>
      <c r="E136" s="17">
        <f>C136/3250</f>
        <v>1.905834597253599</v>
      </c>
      <c r="F136" s="28">
        <f>(D136-C136)/E136</f>
        <v>97.500000000000043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43709</v>
      </c>
      <c r="C137" s="20">
        <f>D136+G136-H136</f>
        <v>6379.7813143064232</v>
      </c>
      <c r="D137" s="17">
        <f>C137+(C137*0.03)</f>
        <v>6571.1747537356159</v>
      </c>
      <c r="E137" s="17">
        <f>C137/3250</f>
        <v>1.9630096351712072</v>
      </c>
      <c r="F137" s="28">
        <f>(D137-C137)/E137</f>
        <v>97.500000000000028</v>
      </c>
      <c r="G137" s="80"/>
      <c r="H137" s="80">
        <f>(D137-C124)*0.35</f>
        <v>686.79974728170396</v>
      </c>
      <c r="I137" s="19">
        <f>E137*50/C137</f>
        <v>1.5384615384615385E-2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43716</v>
      </c>
      <c r="C139" s="20">
        <f>D137+G137-H137</f>
        <v>5884.3750064539117</v>
      </c>
      <c r="D139" s="17">
        <f>C139+(C139*0.03)</f>
        <v>6060.9062566475295</v>
      </c>
      <c r="E139" s="17">
        <f>C139/3250</f>
        <v>1.8105769250627421</v>
      </c>
      <c r="F139" s="28">
        <f>(D139-C139)/E139</f>
        <v>97.500000000000227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43723</v>
      </c>
      <c r="C140" s="20">
        <f>D139+G139-H139</f>
        <v>6060.9062566475295</v>
      </c>
      <c r="D140" s="17">
        <f>C140+(C140*0.03)</f>
        <v>6242.7334443469554</v>
      </c>
      <c r="E140" s="17">
        <f>C140/3250</f>
        <v>1.8648942328146245</v>
      </c>
      <c r="F140" s="28">
        <f>(D140-C140)/E140</f>
        <v>97.499999999999972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43730</v>
      </c>
      <c r="C141" s="20">
        <f>D140+G140-H140</f>
        <v>6242.7334443469554</v>
      </c>
      <c r="D141" s="17">
        <f>C141+(C141*0.03)</f>
        <v>6430.0154476773641</v>
      </c>
      <c r="E141" s="17">
        <f>C141/3250</f>
        <v>1.9208410597990633</v>
      </c>
      <c r="F141" s="28">
        <f>(D141-C141)/E141</f>
        <v>97.500000000000057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43737</v>
      </c>
      <c r="C142" s="20">
        <f>D141+G141-H141</f>
        <v>6430.0154476773641</v>
      </c>
      <c r="D142" s="17">
        <f>C142+(C142*0.03)</f>
        <v>6622.9159111076851</v>
      </c>
      <c r="E142" s="17">
        <f>C142/3250</f>
        <v>1.9784662915930351</v>
      </c>
      <c r="F142" s="28">
        <f>(D142-C142)/E142</f>
        <v>97.500000000000043</v>
      </c>
      <c r="G142" s="80"/>
      <c r="H142" s="80"/>
      <c r="I142" s="19">
        <f>E142*50/C142</f>
        <v>1.5384615384615385E-2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43744</v>
      </c>
      <c r="C144" s="20">
        <f>D142+G142-H142</f>
        <v>6622.9159111076851</v>
      </c>
      <c r="D144" s="17">
        <f>C144+(C144*0.03)</f>
        <v>6821.6033884409153</v>
      </c>
      <c r="E144" s="17">
        <f>C144/3250</f>
        <v>2.0378202803408261</v>
      </c>
      <c r="F144" s="28">
        <f>(D144-C144)/E144</f>
        <v>97.499999999999815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43751</v>
      </c>
      <c r="C145" s="20">
        <f>D144+G144-H144</f>
        <v>6821.6033884409153</v>
      </c>
      <c r="D145" s="17">
        <f>C145+(C145*0.03)</f>
        <v>7026.2514900941424</v>
      </c>
      <c r="E145" s="17">
        <f>C145/3250</f>
        <v>2.098954888751051</v>
      </c>
      <c r="F145" s="28">
        <f>(D145-C145)/E145</f>
        <v>97.499999999999801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43758</v>
      </c>
      <c r="C146" s="20">
        <f>D145+G145-H145</f>
        <v>7026.2514900941424</v>
      </c>
      <c r="D146" s="17">
        <f>C146+(C146*0.03)</f>
        <v>7237.0390347969669</v>
      </c>
      <c r="E146" s="17">
        <f>C146/3250</f>
        <v>2.1619235354135822</v>
      </c>
      <c r="F146" s="28">
        <f>(D146-C146)/E146</f>
        <v>97.500000000000142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43765</v>
      </c>
      <c r="C147" s="20">
        <f>D146+G146-H146</f>
        <v>7237.0390347969669</v>
      </c>
      <c r="D147" s="17">
        <f>C147+(C147*0.03)</f>
        <v>7454.150205840876</v>
      </c>
      <c r="E147" s="17">
        <f>C147/3250</f>
        <v>2.2267812414759898</v>
      </c>
      <c r="F147" s="28">
        <f>(D147-C147)/E147</f>
        <v>97.500000000000028</v>
      </c>
      <c r="G147" s="80"/>
      <c r="H147" s="80"/>
      <c r="I147" s="19">
        <f>E147*50/C147</f>
        <v>1.5384615384615384E-2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43772</v>
      </c>
      <c r="C149" s="20">
        <f>D147+G147-H147</f>
        <v>7454.150205840876</v>
      </c>
      <c r="D149" s="17">
        <f>C149+(C149*0.03)</f>
        <v>7677.7747120161021</v>
      </c>
      <c r="E149" s="17">
        <f>C149/3250</f>
        <v>2.2935846787202694</v>
      </c>
      <c r="F149" s="28">
        <f>(D149-C149)/E149</f>
        <v>97.499999999999929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43779</v>
      </c>
      <c r="C150" s="20">
        <f>D149+G149-H149</f>
        <v>7677.7747120161021</v>
      </c>
      <c r="D150" s="17">
        <f>C150+(C150*0.03)</f>
        <v>7908.1079533765851</v>
      </c>
      <c r="E150" s="17">
        <f>C150/3250</f>
        <v>2.3623922190818774</v>
      </c>
      <c r="F150" s="28">
        <f>(D150-C150)/E150</f>
        <v>97.5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43786</v>
      </c>
      <c r="C151" s="20">
        <f>D150+G150-H150</f>
        <v>7908.1079533765851</v>
      </c>
      <c r="D151" s="17">
        <f>C151+(C151*0.03)</f>
        <v>8145.351191977883</v>
      </c>
      <c r="E151" s="17">
        <f>C151/3250</f>
        <v>2.4332639856543339</v>
      </c>
      <c r="F151" s="28">
        <f>(D151-C151)/E151</f>
        <v>97.500000000000142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43793</v>
      </c>
      <c r="C152" s="20">
        <f>D151+G151-H151</f>
        <v>8145.351191977883</v>
      </c>
      <c r="D152" s="17">
        <f>C152+(C152*0.03)</f>
        <v>8389.7117277372199</v>
      </c>
      <c r="E152" s="17">
        <f>C152/3250</f>
        <v>2.5062619052239641</v>
      </c>
      <c r="F152" s="28">
        <f>(D152-C152)/E152</f>
        <v>97.500000000000171</v>
      </c>
      <c r="G152" s="80"/>
      <c r="H152" s="80">
        <f>(D152-C139)*0.35</f>
        <v>876.86785244915779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43800</v>
      </c>
      <c r="C154" s="20">
        <f>D152+G152-H152</f>
        <v>7512.843875288062</v>
      </c>
      <c r="D154" s="17">
        <f>C154+(C154*0.03)</f>
        <v>7738.229191546704</v>
      </c>
      <c r="E154" s="17">
        <f>C154/3250</f>
        <v>2.3116442693194035</v>
      </c>
      <c r="F154" s="28">
        <f>(D154-C154)/E154</f>
        <v>97.500000000000057</v>
      </c>
      <c r="G154" s="17"/>
      <c r="H154" s="79"/>
      <c r="I154" s="19">
        <f>E154*50/C154</f>
        <v>1.5384615384615382E-2</v>
      </c>
      <c r="J154" s="87"/>
    </row>
    <row r="155" spans="1:16">
      <c r="A155" s="102"/>
      <c r="B155" s="81">
        <f>B154+7</f>
        <v>43807</v>
      </c>
      <c r="C155" s="20">
        <f>D154+G154-H154</f>
        <v>7738.229191546704</v>
      </c>
      <c r="D155" s="17">
        <f>C155+(C155*0.03)</f>
        <v>7970.3760672931048</v>
      </c>
      <c r="E155" s="17">
        <f>C155/3250</f>
        <v>2.380993597398986</v>
      </c>
      <c r="F155" s="28">
        <f>(D155-C155)/E155</f>
        <v>97.499999999999872</v>
      </c>
      <c r="G155" s="17"/>
      <c r="H155" s="79"/>
      <c r="I155" s="19">
        <f>E155*50/C155</f>
        <v>1.5384615384615385E-2</v>
      </c>
      <c r="J155" s="87"/>
    </row>
    <row r="156" spans="1:16">
      <c r="A156" s="102"/>
      <c r="B156" s="81">
        <f>B155+7</f>
        <v>43814</v>
      </c>
      <c r="C156" s="20">
        <f>D155+G155-H155</f>
        <v>7970.3760672931048</v>
      </c>
      <c r="D156" s="17">
        <f>C156+(C156*0.03)</f>
        <v>8209.4873493118976</v>
      </c>
      <c r="E156" s="17">
        <f>C156/3250</f>
        <v>2.4524234053209555</v>
      </c>
      <c r="F156" s="28">
        <f>(D156-C156)/E156</f>
        <v>97.499999999999829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43821</v>
      </c>
      <c r="C157" s="20">
        <f>D156+G156-H156</f>
        <v>8209.4873493118976</v>
      </c>
      <c r="D157" s="17">
        <f>C157+(C157*0.03)</f>
        <v>8455.7719697912544</v>
      </c>
      <c r="E157" s="17">
        <f>C157/3250</f>
        <v>2.5259961074805837</v>
      </c>
      <c r="F157" s="28">
        <f>(D157-C157)/E157</f>
        <v>97.499999999999957</v>
      </c>
      <c r="G157" s="80"/>
      <c r="H157" s="80"/>
      <c r="I157" s="19">
        <f>E157*50/C157</f>
        <v>1.5384615384615382E-2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43828</v>
      </c>
      <c r="C159" s="20">
        <f>D157+G157-H157</f>
        <v>8455.7719697912544</v>
      </c>
      <c r="D159" s="17">
        <f>C159+(C159*0.03)</f>
        <v>8709.4451288849923</v>
      </c>
      <c r="E159" s="17">
        <f>C159/3250</f>
        <v>2.6017759907050015</v>
      </c>
      <c r="F159" s="28">
        <f>(D159-C159)/E159</f>
        <v>97.500000000000099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43835</v>
      </c>
      <c r="C160" s="20">
        <f>D159+G159-H159</f>
        <v>8709.4451288849923</v>
      </c>
      <c r="D160" s="17">
        <f>C160+(C160*0.03)</f>
        <v>8970.7284827515414</v>
      </c>
      <c r="E160" s="17">
        <f>C160/3250</f>
        <v>2.6798292704261515</v>
      </c>
      <c r="F160" s="28">
        <f>(D160-C160)/E160</f>
        <v>97.499999999999744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43842</v>
      </c>
      <c r="C161" s="20">
        <f>D160+G160-H160</f>
        <v>8970.7284827515414</v>
      </c>
      <c r="D161" s="17">
        <f>C161+(C161*0.03)</f>
        <v>9239.8503372340874</v>
      </c>
      <c r="E161" s="17">
        <f>C161/3250</f>
        <v>2.7602241485389358</v>
      </c>
      <c r="F161" s="28">
        <f>(D161-C161)/E161</f>
        <v>97.499999999999929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3"/>
      <c r="B162" s="81">
        <f>B161+7</f>
        <v>43849</v>
      </c>
      <c r="C162" s="20">
        <f>D161+G161-H161</f>
        <v>9239.8503372340874</v>
      </c>
      <c r="D162" s="17">
        <f>C162+(C162*0.03)</f>
        <v>9517.0458473511098</v>
      </c>
      <c r="E162" s="17">
        <f>C162/3250</f>
        <v>2.8430308729951039</v>
      </c>
      <c r="F162" s="28">
        <f>(D162-C162)/E162</f>
        <v>97.499999999999929</v>
      </c>
      <c r="G162" s="80"/>
      <c r="H162" s="80"/>
      <c r="I162" s="19">
        <f>E162*50/C162</f>
        <v>1.5384615384615384E-2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43856</v>
      </c>
      <c r="C164" s="20">
        <f>D162+G162-H162</f>
        <v>9517.0458473511098</v>
      </c>
      <c r="D164" s="17">
        <f>C164+(C164*0.03)</f>
        <v>9802.5572227716439</v>
      </c>
      <c r="E164" s="17">
        <f>C164/3250</f>
        <v>2.9283217991849568</v>
      </c>
      <c r="F164" s="28">
        <f>(D164-C164)/E164</f>
        <v>97.500000000000256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43863</v>
      </c>
      <c r="C165" s="20">
        <f>D164+G164-H164</f>
        <v>9802.5572227716439</v>
      </c>
      <c r="D165" s="17">
        <f>C165+(C165*0.03)</f>
        <v>10096.633939454794</v>
      </c>
      <c r="E165" s="17">
        <f>C165/3250</f>
        <v>3.0161714531605059</v>
      </c>
      <c r="F165" s="28">
        <f>(D165-C165)/E165</f>
        <v>97.50000000000027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43870</v>
      </c>
      <c r="C166" s="20">
        <f>D165+G165-H165</f>
        <v>10096.633939454794</v>
      </c>
      <c r="D166" s="17">
        <f>C166+(C166*0.03)</f>
        <v>10399.532957638437</v>
      </c>
      <c r="E166" s="17">
        <f>C166/3250</f>
        <v>3.1066565967553212</v>
      </c>
      <c r="F166" s="28">
        <f>(D166-C166)/E166</f>
        <v>97.499999999999872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43877</v>
      </c>
      <c r="C167" s="20">
        <f>D166+G166-H166</f>
        <v>10399.532957638437</v>
      </c>
      <c r="D167" s="17">
        <f>C167+(C167*0.03)</f>
        <v>10711.518946367591</v>
      </c>
      <c r="E167" s="17">
        <f>C167/3250</f>
        <v>3.1998562946579807</v>
      </c>
      <c r="F167" s="28">
        <f>(D167-C167)/E167</f>
        <v>97.500000000000014</v>
      </c>
      <c r="G167" s="80"/>
      <c r="H167" s="80">
        <f>(D167-C154)*0.35</f>
        <v>1119.536274877835</v>
      </c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43884</v>
      </c>
      <c r="C169" s="20">
        <f>D167+G167-H167</f>
        <v>9591.9826714897554</v>
      </c>
      <c r="D169" s="17">
        <f>C169+(C169*0.03)</f>
        <v>9879.7421516344475</v>
      </c>
      <c r="E169" s="17">
        <f>C169/3250</f>
        <v>2.9513792835353092</v>
      </c>
      <c r="F169" s="28">
        <f>(D169-C169)/E169</f>
        <v>97.499999999999829</v>
      </c>
      <c r="G169" s="18"/>
      <c r="H169" s="18"/>
      <c r="I169" s="19">
        <f>E169*50/C169</f>
        <v>1.5384615384615384E-2</v>
      </c>
      <c r="J169" s="87"/>
    </row>
    <row r="170" spans="1:16">
      <c r="A170" s="102"/>
      <c r="B170" s="81">
        <f>B169+7</f>
        <v>43891</v>
      </c>
      <c r="C170" s="20">
        <f>D169+G169-H169</f>
        <v>9879.7421516344475</v>
      </c>
      <c r="D170" s="17">
        <f>C170+(C170*0.03)</f>
        <v>10176.13441618348</v>
      </c>
      <c r="E170" s="17">
        <f>C170/3250</f>
        <v>3.0399206620413683</v>
      </c>
      <c r="F170" s="28">
        <f>(D170-C170)/E170</f>
        <v>97.499999999999829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43898</v>
      </c>
      <c r="C171" s="20">
        <f>D170+G170-H170</f>
        <v>10176.13441618348</v>
      </c>
      <c r="D171" s="17">
        <f>C171+(C171*0.03)</f>
        <v>10481.418448668985</v>
      </c>
      <c r="E171" s="17">
        <f>C171/3250</f>
        <v>3.1311182819026095</v>
      </c>
      <c r="F171" s="28">
        <f>(D171-C171)/E171</f>
        <v>97.499999999999929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43905</v>
      </c>
      <c r="C172" s="20">
        <f>D171+G171-H171</f>
        <v>10481.418448668985</v>
      </c>
      <c r="D172" s="17">
        <f>C172+(C172*0.03)</f>
        <v>10795.861002129053</v>
      </c>
      <c r="E172" s="17">
        <f>C172/3250</f>
        <v>3.2250518303596878</v>
      </c>
      <c r="F172" s="28">
        <f>(D172-C172)/E172</f>
        <v>97.49999999999973</v>
      </c>
      <c r="G172" s="80"/>
      <c r="H172" s="80"/>
      <c r="I172" s="19">
        <f>E172*50/C172</f>
        <v>1.5384615384615387E-2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43912</v>
      </c>
      <c r="C174" s="20">
        <f>D172+G172-H172</f>
        <v>10795.861002129053</v>
      </c>
      <c r="D174" s="17">
        <f>C174+(C174*0.03)</f>
        <v>11119.736832192924</v>
      </c>
      <c r="E174" s="17">
        <f>C174/3250</f>
        <v>3.3218033852704778</v>
      </c>
      <c r="F174" s="28">
        <f>(D174-C174)/E174</f>
        <v>97.499999999999829</v>
      </c>
      <c r="G174" s="18"/>
      <c r="H174" s="18"/>
      <c r="I174" s="19">
        <f>E174*50/C174</f>
        <v>1.5384615384615382E-2</v>
      </c>
      <c r="J174" s="87"/>
    </row>
    <row r="175" spans="1:16">
      <c r="A175" s="102"/>
      <c r="B175" s="81">
        <f>B174+7</f>
        <v>43919</v>
      </c>
      <c r="C175" s="20">
        <f>D174+G174-H174</f>
        <v>11119.736832192924</v>
      </c>
      <c r="D175" s="17">
        <f>C175+(C175*0.03)</f>
        <v>11453.328937158713</v>
      </c>
      <c r="E175" s="17">
        <f>C175/3250</f>
        <v>3.4214574868285923</v>
      </c>
      <c r="F175" s="28">
        <f>(D175-C175)/E175</f>
        <v>97.500000000000128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43926</v>
      </c>
      <c r="C176" s="20">
        <f>D175+G175-H175</f>
        <v>11453.328937158713</v>
      </c>
      <c r="D176" s="17">
        <f>C176+(C176*0.03)</f>
        <v>11796.928805273474</v>
      </c>
      <c r="E176" s="17">
        <f>C176/3250</f>
        <v>3.5241012114334498</v>
      </c>
      <c r="F176" s="28">
        <f>(D176-C176)/E176</f>
        <v>97.499999999999957</v>
      </c>
      <c r="G176" s="18"/>
      <c r="H176" s="18"/>
      <c r="I176" s="19">
        <f>E176*50/C176</f>
        <v>1.5384615384615382E-2</v>
      </c>
      <c r="J176" s="87"/>
    </row>
    <row r="177" spans="1:16" ht="13.5" thickBot="1">
      <c r="A177" s="103"/>
      <c r="B177" s="81">
        <f>B176+7</f>
        <v>43933</v>
      </c>
      <c r="C177" s="20">
        <f>D176+G176-H176</f>
        <v>11796.928805273474</v>
      </c>
      <c r="D177" s="17">
        <f>C177+(C177*0.03)</f>
        <v>12150.836669431677</v>
      </c>
      <c r="E177" s="17">
        <f>C177/3250</f>
        <v>3.6298242477764533</v>
      </c>
      <c r="F177" s="28">
        <f>(D177-C177)/E177</f>
        <v>97.499999999999858</v>
      </c>
      <c r="G177" s="80"/>
      <c r="H177" s="80">
        <f>(D177-C169)*0.35</f>
        <v>895.59889927967265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6" sqref="C2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2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2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3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2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2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3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2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2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3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2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2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3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2">
        <f>(D22-C4)/C4</f>
        <v>-0.15524221567994634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43058</v>
      </c>
      <c r="C24" s="20">
        <f>D22+G22-H22</f>
        <v>1260.3786142055201</v>
      </c>
      <c r="D24" s="17">
        <f>C24+(C24*0.081)</f>
        <v>1362.4692819561672</v>
      </c>
      <c r="E24" s="17">
        <f>C24/2500</f>
        <v>0.50415144568220804</v>
      </c>
      <c r="F24" s="34">
        <f>(D24-C24)/E24</f>
        <v>202.49999999999989</v>
      </c>
      <c r="G24" s="18"/>
      <c r="H24" s="18"/>
      <c r="I24" s="19">
        <f>E24*50/C24</f>
        <v>0.02</v>
      </c>
      <c r="J24" s="92">
        <f>(D24-C4)/C4</f>
        <v>-8.6816835150022018E-2</v>
      </c>
    </row>
    <row r="25" spans="1:16">
      <c r="A25" s="102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6">
        <f>(D25-C4)/C4</f>
        <v>-0.11813901770437631</v>
      </c>
    </row>
    <row r="26" spans="1:16" ht="14.5">
      <c r="A26" s="102"/>
      <c r="B26" s="81">
        <f>B25+7</f>
        <v>43072</v>
      </c>
      <c r="C26" s="32">
        <f>D25+G25-H25</f>
        <v>1315.7365855850705</v>
      </c>
      <c r="D26" s="17">
        <f>C26+(C26*0.03)</f>
        <v>1355.2086831526226</v>
      </c>
      <c r="E26" s="17">
        <f>C26/2500</f>
        <v>0.52629463423402822</v>
      </c>
      <c r="F26" s="28">
        <f>(D26-C26)/E26</f>
        <v>74.999999999999886</v>
      </c>
      <c r="G26" s="18"/>
      <c r="H26" s="18"/>
      <c r="I26" s="19">
        <f>E26*50/C26</f>
        <v>0.02</v>
      </c>
      <c r="J26" s="87"/>
    </row>
    <row r="27" spans="1:16" ht="13.5" thickBot="1">
      <c r="A27" s="103"/>
      <c r="B27" s="81">
        <f>B26+7</f>
        <v>43079</v>
      </c>
      <c r="C27" s="20">
        <f>D26+G26-H26</f>
        <v>1355.2086831526226</v>
      </c>
      <c r="D27" s="17">
        <f>C27+(C27*0.03)</f>
        <v>1395.8649436472012</v>
      </c>
      <c r="E27" s="17">
        <f>C27/3250</f>
        <v>0.41698728712388389</v>
      </c>
      <c r="F27" s="28">
        <f>(D27-C27)/E27</f>
        <v>97.499999999999915</v>
      </c>
      <c r="G27" s="18"/>
      <c r="H27" s="18"/>
      <c r="I27" s="19">
        <f>E27*50/C27</f>
        <v>1.5384615384615384E-2</v>
      </c>
      <c r="J27" s="87"/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43086</v>
      </c>
      <c r="C29" s="20">
        <f>D27+G27-H27</f>
        <v>1395.8649436472012</v>
      </c>
      <c r="D29" s="17">
        <f>C29+(C29*0.03)</f>
        <v>1437.7408919566174</v>
      </c>
      <c r="E29" s="17">
        <f>C29/3250</f>
        <v>0.42949690573760041</v>
      </c>
      <c r="F29" s="28">
        <f>(D29-C29)/E29</f>
        <v>97.500000000000185</v>
      </c>
      <c r="G29" s="18"/>
      <c r="H29" s="18"/>
      <c r="I29" s="19">
        <f>E29*50/C29</f>
        <v>1.5384615384615387E-2</v>
      </c>
      <c r="J29" s="87"/>
    </row>
    <row r="30" spans="1:16">
      <c r="A30" s="102"/>
      <c r="B30" s="81">
        <f>B29+7</f>
        <v>43093</v>
      </c>
      <c r="C30" s="20">
        <f>D29+G29-H29</f>
        <v>1437.7408919566174</v>
      </c>
      <c r="D30" s="17">
        <f>C30+(C30*0.03)</f>
        <v>1480.873118715316</v>
      </c>
      <c r="E30" s="17">
        <f>C30/3250</f>
        <v>0.44238181290972844</v>
      </c>
      <c r="F30" s="28">
        <f>(D30-C30)/E30</f>
        <v>97.500000000000185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43100</v>
      </c>
      <c r="C31" s="20">
        <f>D30+G30-H30</f>
        <v>1480.873118715316</v>
      </c>
      <c r="D31" s="17">
        <f>C31+(C31*0.03)</f>
        <v>1525.2993122767755</v>
      </c>
      <c r="E31" s="17">
        <f>C31/3250</f>
        <v>0.45565326729702027</v>
      </c>
      <c r="F31" s="28">
        <f>(D31-C31)/E31</f>
        <v>97.500000000000085</v>
      </c>
      <c r="G31" s="18"/>
      <c r="H31" s="18"/>
      <c r="I31" s="19">
        <f>E31*50/C31</f>
        <v>1.5384615384615384E-2</v>
      </c>
      <c r="J31" s="87"/>
    </row>
    <row r="32" spans="1:16" ht="13.5" thickBot="1">
      <c r="A32" s="103"/>
      <c r="B32" s="81">
        <f>B31+7</f>
        <v>43107</v>
      </c>
      <c r="C32" s="20">
        <f>D31+G31-H31</f>
        <v>1525.2993122767755</v>
      </c>
      <c r="D32" s="17">
        <f>C32+(C32*0.03)</f>
        <v>1571.0582916450787</v>
      </c>
      <c r="E32" s="17">
        <f>C32/3250</f>
        <v>0.46932286531593093</v>
      </c>
      <c r="F32" s="28">
        <f>(D32-C32)/E32</f>
        <v>97.499999999999957</v>
      </c>
      <c r="G32" s="18"/>
      <c r="H32" s="80">
        <f>(D32-C19)*0.35</f>
        <v>85.956334959619937</v>
      </c>
      <c r="I32" s="19">
        <f>E32*50/C32</f>
        <v>1.5384615384615385E-2</v>
      </c>
      <c r="J32" s="87"/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43114</v>
      </c>
      <c r="C34" s="20">
        <f>D32+G32-H32</f>
        <v>1485.1019566854588</v>
      </c>
      <c r="D34" s="17">
        <f>C34+(C34*0.03)</f>
        <v>1529.6550153860226</v>
      </c>
      <c r="E34" s="17">
        <f>C34/3250</f>
        <v>0.45695444821091041</v>
      </c>
      <c r="F34" s="28">
        <f>(D34-C34)/E34</f>
        <v>97.499999999999915</v>
      </c>
      <c r="G34" s="18"/>
      <c r="H34" s="18"/>
      <c r="I34" s="19">
        <f>E34*50/C34</f>
        <v>1.5384615384615385E-2</v>
      </c>
      <c r="J34" s="87"/>
    </row>
    <row r="35" spans="1:16">
      <c r="A35" s="102"/>
      <c r="B35" s="81">
        <f>B34+7</f>
        <v>43121</v>
      </c>
      <c r="C35" s="20">
        <f>D34+G34-H34</f>
        <v>1529.6550153860226</v>
      </c>
      <c r="D35" s="17">
        <f>C35+(C35*0.03)</f>
        <v>1575.5446658476033</v>
      </c>
      <c r="E35" s="17">
        <f>C35/3250</f>
        <v>0.47066308165723769</v>
      </c>
      <c r="F35" s="28">
        <f>(D35-C35)/E35</f>
        <v>97.500000000000028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43128</v>
      </c>
      <c r="C36" s="20">
        <f>D35+G35-H35</f>
        <v>1575.5446658476033</v>
      </c>
      <c r="D36" s="17">
        <f>C36+(C36*0.03)</f>
        <v>1622.8110058230313</v>
      </c>
      <c r="E36" s="17">
        <f>C36/3250</f>
        <v>0.48478297410695487</v>
      </c>
      <c r="F36" s="28">
        <f>(D36-C36)/E36</f>
        <v>97.499999999999957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43135</v>
      </c>
      <c r="C37" s="20">
        <f>D36+G36-H36</f>
        <v>1622.8110058230313</v>
      </c>
      <c r="D37" s="17">
        <f>C37+(C37*0.03)</f>
        <v>1671.4953359977223</v>
      </c>
      <c r="E37" s="17">
        <f>C37/3250</f>
        <v>0.49932646333016351</v>
      </c>
      <c r="F37" s="28">
        <f>(D37-C37)/E37</f>
        <v>97.500000000000142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43142</v>
      </c>
      <c r="C39" s="20">
        <f>D37+G37-H37</f>
        <v>1671.4953359977223</v>
      </c>
      <c r="D39" s="17">
        <f>C39+(C39*0.03)</f>
        <v>1721.6401960776541</v>
      </c>
      <c r="E39" s="17">
        <f>C39/3250</f>
        <v>0.5143062572300684</v>
      </c>
      <c r="F39" s="28">
        <f>(D39-C39)/E39</f>
        <v>97.500000000000128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43149</v>
      </c>
      <c r="C40" s="20">
        <f>D39+G39-H39</f>
        <v>1721.6401960776541</v>
      </c>
      <c r="D40" s="17">
        <f>C40+(C40*0.03)</f>
        <v>1773.2894019599837</v>
      </c>
      <c r="E40" s="17">
        <f>C40/3250</f>
        <v>0.52973544494697045</v>
      </c>
      <c r="F40" s="28">
        <f>(D40-C40)/E40</f>
        <v>97.500000000000014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43156</v>
      </c>
      <c r="C41" s="20">
        <f>D40+G40-H40</f>
        <v>1773.2894019599837</v>
      </c>
      <c r="D41" s="17">
        <f>C41+(C41*0.03)</f>
        <v>1826.4880840187832</v>
      </c>
      <c r="E41" s="17">
        <f>C41/3250</f>
        <v>0.54562750829537965</v>
      </c>
      <c r="F41" s="28">
        <f>(D41-C41)/E41</f>
        <v>97.499999999999929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43163</v>
      </c>
      <c r="C42" s="20">
        <f>D41+G41-H41</f>
        <v>1826.4880840187832</v>
      </c>
      <c r="D42" s="17">
        <f>C42+(C42*0.03)</f>
        <v>1881.2827265393466</v>
      </c>
      <c r="E42" s="17">
        <f>C42/3250</f>
        <v>0.56199633354424094</v>
      </c>
      <c r="F42" s="28">
        <f>(D42-C42)/E42</f>
        <v>97.499999999999943</v>
      </c>
      <c r="G42" s="80"/>
      <c r="H42" s="80"/>
      <c r="I42" s="19">
        <f>E42*50/C42</f>
        <v>1.5384615384615384E-2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43170</v>
      </c>
      <c r="C44" s="20">
        <f>D42+G42-H42</f>
        <v>1881.2827265393466</v>
      </c>
      <c r="D44" s="17">
        <f>C44+(C44*0.03)</f>
        <v>1937.7212083355271</v>
      </c>
      <c r="E44" s="17">
        <f>C44/3250</f>
        <v>0.57885622355056821</v>
      </c>
      <c r="F44" s="28">
        <f>(D44-C44)/E44</f>
        <v>97.500000000000071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43177</v>
      </c>
      <c r="C45" s="20">
        <f>D44+G44-H44</f>
        <v>1937.7212083355271</v>
      </c>
      <c r="D45" s="17">
        <f>C45+(C45*0.03)</f>
        <v>1995.8528445855929</v>
      </c>
      <c r="E45" s="17">
        <f>C45/3250</f>
        <v>0.59622191025708526</v>
      </c>
      <c r="F45" s="28">
        <f>(D45-C45)/E45</f>
        <v>97.500000000000085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43184</v>
      </c>
      <c r="C46" s="20">
        <f>D45+G45-H45</f>
        <v>1995.8528445855929</v>
      </c>
      <c r="D46" s="17">
        <f>C46+(C46*0.03)</f>
        <v>2055.7284299231605</v>
      </c>
      <c r="E46" s="17">
        <f>C46/3250</f>
        <v>0.61410856756479781</v>
      </c>
      <c r="F46" s="28">
        <f>(D46-C46)/E46</f>
        <v>97.499999999999702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43191</v>
      </c>
      <c r="C47" s="20">
        <f>D46+G46-H46</f>
        <v>2055.7284299231605</v>
      </c>
      <c r="D47" s="17">
        <f>C47+(C47*0.03)</f>
        <v>2117.4002828208554</v>
      </c>
      <c r="E47" s="17">
        <f>C47/3250</f>
        <v>0.63253182459174173</v>
      </c>
      <c r="F47" s="28">
        <f>(D47-C47)/E47</f>
        <v>97.500000000000071</v>
      </c>
      <c r="G47" s="80"/>
      <c r="H47" s="80">
        <f>(D47-C34)*0.35</f>
        <v>221.3044141473888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43198</v>
      </c>
      <c r="C49" s="20">
        <f>D47+G47-H47</f>
        <v>1896.0958686734666</v>
      </c>
      <c r="D49" s="17">
        <f>C49+(C49*0.03)</f>
        <v>1952.9787447336705</v>
      </c>
      <c r="E49" s="17">
        <f>C49/3250</f>
        <v>0.58341411343798977</v>
      </c>
      <c r="F49" s="28">
        <f>(D49-C49)/E49</f>
        <v>97.499999999999815</v>
      </c>
      <c r="G49" s="18"/>
      <c r="H49" s="18"/>
      <c r="I49" s="19">
        <f>E49*50/C49</f>
        <v>1.5384615384615385E-2</v>
      </c>
      <c r="J49" s="87"/>
    </row>
    <row r="50" spans="1:16">
      <c r="A50" s="102"/>
      <c r="B50" s="81">
        <f>B49+7</f>
        <v>43205</v>
      </c>
      <c r="C50" s="20">
        <f>D49+G49-H49</f>
        <v>1952.9787447336705</v>
      </c>
      <c r="D50" s="17">
        <f>C50+(C50*0.03)</f>
        <v>2011.5681070756807</v>
      </c>
      <c r="E50" s="17">
        <f>C50/3250</f>
        <v>0.60091653684112933</v>
      </c>
      <c r="F50" s="28">
        <f>(D50-C50)/E50</f>
        <v>97.500000000000128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43212</v>
      </c>
      <c r="C51" s="20">
        <f>D50+G50-H50</f>
        <v>2011.5681070756807</v>
      </c>
      <c r="D51" s="17">
        <f>C51+(C51*0.03)</f>
        <v>2071.9151502879513</v>
      </c>
      <c r="E51" s="17">
        <f>C51/3250</f>
        <v>0.61894403294636324</v>
      </c>
      <c r="F51" s="28">
        <f>(D51-C51)/E51</f>
        <v>97.500000000000284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43219</v>
      </c>
      <c r="C52" s="20">
        <f>D51+G51-H51</f>
        <v>2071.9151502879513</v>
      </c>
      <c r="D52" s="17">
        <f>C52+(C52*0.03)</f>
        <v>2134.07260479659</v>
      </c>
      <c r="E52" s="17">
        <f>C52/3250</f>
        <v>0.63751235393475425</v>
      </c>
      <c r="F52" s="28">
        <f>(D52-C52)/E52</f>
        <v>97.500000000000242</v>
      </c>
      <c r="G52" s="80"/>
      <c r="H52" s="80"/>
      <c r="I52" s="19">
        <f>E52*50/C52</f>
        <v>1.5384615384615385E-2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43226</v>
      </c>
      <c r="C54" s="20">
        <f>D52+G52-H52</f>
        <v>2134.07260479659</v>
      </c>
      <c r="D54" s="17">
        <f>C54+(C54*0.03)</f>
        <v>2198.0947829404877</v>
      </c>
      <c r="E54" s="17">
        <f>C54/3250</f>
        <v>0.6566377245527969</v>
      </c>
      <c r="F54" s="28">
        <f>(D54-C54)/E54</f>
        <v>97.499999999999986</v>
      </c>
      <c r="G54" s="18"/>
      <c r="H54" s="18"/>
      <c r="I54" s="19">
        <f>E54*50/C54</f>
        <v>1.5384615384615382E-2</v>
      </c>
      <c r="J54" s="87"/>
    </row>
    <row r="55" spans="1:16">
      <c r="A55" s="102"/>
      <c r="B55" s="81">
        <f>B54+7</f>
        <v>43233</v>
      </c>
      <c r="C55" s="20">
        <f>D54+G54-H54</f>
        <v>2198.0947829404877</v>
      </c>
      <c r="D55" s="17">
        <f>C55+(C55*0.03)</f>
        <v>2264.0376264287024</v>
      </c>
      <c r="E55" s="17">
        <f>C55/3250</f>
        <v>0.67633685628938078</v>
      </c>
      <c r="F55" s="28">
        <f>(D55-C55)/E55</f>
        <v>97.500000000000185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43240</v>
      </c>
      <c r="C56" s="20">
        <f>D55+G55-H55</f>
        <v>2264.0376264287024</v>
      </c>
      <c r="D56" s="17">
        <f>C56+(C56*0.03)</f>
        <v>2331.9587552215635</v>
      </c>
      <c r="E56" s="17">
        <f>C56/3250</f>
        <v>0.69662696197806229</v>
      </c>
      <c r="F56" s="28">
        <f>(D56-C56)/E56</f>
        <v>97.499999999999972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43247</v>
      </c>
      <c r="C57" s="20">
        <f>D56+G56-H56</f>
        <v>2331.9587552215635</v>
      </c>
      <c r="D57" s="17">
        <f>C57+(C57*0.03)</f>
        <v>2401.9175178782102</v>
      </c>
      <c r="E57" s="17">
        <f>C57/3250</f>
        <v>0.7175257708374041</v>
      </c>
      <c r="F57" s="28">
        <f>(D57-C57)/E57</f>
        <v>97.499999999999773</v>
      </c>
      <c r="G57" s="80"/>
      <c r="H57" s="80"/>
      <c r="I57" s="19">
        <f>E57*50/C57</f>
        <v>1.5384615384615382E-2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43254</v>
      </c>
      <c r="C59" s="20">
        <f>D57+G57-H57</f>
        <v>2401.9175178782102</v>
      </c>
      <c r="D59" s="17">
        <f>C59+(C59*0.03)</f>
        <v>2473.9750434145567</v>
      </c>
      <c r="E59" s="17">
        <f>C59/3250</f>
        <v>0.73905154396252626</v>
      </c>
      <c r="F59" s="28">
        <f>(D59-C59)/E59</f>
        <v>97.500000000000227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43261</v>
      </c>
      <c r="C60" s="20">
        <f>D59+G59-H59</f>
        <v>2473.9750434145567</v>
      </c>
      <c r="D60" s="17">
        <f>C60+(C60*0.03)</f>
        <v>2548.1942947169932</v>
      </c>
      <c r="E60" s="17">
        <f>C60/3250</f>
        <v>0.76122309028140211</v>
      </c>
      <c r="F60" s="28">
        <f>(D60-C60)/E60</f>
        <v>97.499999999999773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43268</v>
      </c>
      <c r="C61" s="20">
        <f>D60+G60-H60</f>
        <v>2548.1942947169932</v>
      </c>
      <c r="D61" s="17">
        <f>C61+(C61*0.03)</f>
        <v>2624.6401235585031</v>
      </c>
      <c r="E61" s="17">
        <f>C61/3250</f>
        <v>0.78405978298984402</v>
      </c>
      <c r="F61" s="28">
        <f>(D61-C61)/E61</f>
        <v>97.500000000000099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43275</v>
      </c>
      <c r="C62" s="20">
        <f>D61+G61-H61</f>
        <v>2624.6401235585031</v>
      </c>
      <c r="D62" s="17">
        <f>C62+(C62*0.03)</f>
        <v>2703.3793272652583</v>
      </c>
      <c r="E62" s="17">
        <f>C62/3250</f>
        <v>0.80758157647953943</v>
      </c>
      <c r="F62" s="28">
        <f>(D62-C62)/E62</f>
        <v>97.500000000000171</v>
      </c>
      <c r="G62" s="80"/>
      <c r="H62" s="80">
        <f>(D62-C49)*0.35</f>
        <v>282.5492105071271</v>
      </c>
      <c r="I62" s="19">
        <f>E62*50/C62</f>
        <v>1.5384615384615384E-2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43282</v>
      </c>
      <c r="C64" s="20">
        <f>D62+G62-H62</f>
        <v>2420.8301167581312</v>
      </c>
      <c r="D64" s="17">
        <f>C64+(C64*0.03)</f>
        <v>2493.4550202608752</v>
      </c>
      <c r="E64" s="17">
        <f>C64/3250</f>
        <v>0.74487080515634807</v>
      </c>
      <c r="F64" s="28">
        <f>(D64-C64)/E64</f>
        <v>97.500000000000114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43289</v>
      </c>
      <c r="C65" s="20">
        <f>D64+G64-H64</f>
        <v>2493.4550202608752</v>
      </c>
      <c r="D65" s="17">
        <f>C65+(C65*0.03)</f>
        <v>2568.2586708687013</v>
      </c>
      <c r="E65" s="17">
        <f>C65/3250</f>
        <v>0.76721692931103858</v>
      </c>
      <c r="F65" s="28">
        <f>(D65-C65)/E65</f>
        <v>97.49999999999973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43296</v>
      </c>
      <c r="C66" s="20">
        <f>D65+G65-H65</f>
        <v>2568.2586708687013</v>
      </c>
      <c r="D66" s="17">
        <f>C66+(C66*0.03)</f>
        <v>2645.3064309947622</v>
      </c>
      <c r="E66" s="17">
        <f>C66/3250</f>
        <v>0.79023343719036965</v>
      </c>
      <c r="F66" s="28">
        <f>(D66-C66)/E66</f>
        <v>97.499999999999815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43303</v>
      </c>
      <c r="C67" s="20">
        <f>D66+G66-H66</f>
        <v>2645.3064309947622</v>
      </c>
      <c r="D67" s="17">
        <f>C67+(C67*0.03)</f>
        <v>2724.6656239246049</v>
      </c>
      <c r="E67" s="17">
        <f>C67/3250</f>
        <v>0.8139404403060807</v>
      </c>
      <c r="F67" s="28">
        <f>(D67-C67)/E67</f>
        <v>97.499999999999815</v>
      </c>
      <c r="G67" s="80"/>
      <c r="H67" s="80"/>
      <c r="I67" s="19">
        <f>E67*50/C67</f>
        <v>1.5384615384615385E-2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43310</v>
      </c>
      <c r="C69" s="20">
        <f>D67+G67-H67</f>
        <v>2724.6656239246049</v>
      </c>
      <c r="D69" s="17">
        <f>C69+(C69*0.03)</f>
        <v>2806.405592642343</v>
      </c>
      <c r="E69" s="17">
        <f>C69/3250</f>
        <v>0.83835865351526306</v>
      </c>
      <c r="F69" s="28">
        <f>(D69-C69)/E69</f>
        <v>97.499999999999901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43317</v>
      </c>
      <c r="C70" s="20">
        <f>D69+G69-H69</f>
        <v>2806.405592642343</v>
      </c>
      <c r="D70" s="17">
        <f>C70+(C70*0.03)</f>
        <v>2890.5977604216132</v>
      </c>
      <c r="E70" s="17">
        <f>C70/3250</f>
        <v>0.86350941312072094</v>
      </c>
      <c r="F70" s="28">
        <f>(D70-C70)/E70</f>
        <v>97.499999999999915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43324</v>
      </c>
      <c r="C71" s="20">
        <f>D70+G70-H70</f>
        <v>2890.5977604216132</v>
      </c>
      <c r="D71" s="17">
        <f>C71+(C71*0.03)</f>
        <v>2977.3156932342617</v>
      </c>
      <c r="E71" s="17">
        <f>C71/3250</f>
        <v>0.88941469551434249</v>
      </c>
      <c r="F71" s="28">
        <f>(D71-C71)/E71</f>
        <v>97.500000000000171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43331</v>
      </c>
      <c r="C72" s="20">
        <f>D71+G71-H71</f>
        <v>2977.3156932342617</v>
      </c>
      <c r="D72" s="17">
        <f>C72+(C72*0.03)</f>
        <v>3066.6351640312896</v>
      </c>
      <c r="E72" s="17">
        <f>C72/3250</f>
        <v>0.91609713637977286</v>
      </c>
      <c r="F72" s="28">
        <f>(D72-C72)/E72</f>
        <v>97.500000000000014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43338</v>
      </c>
      <c r="C74" s="20">
        <f>D72+G72-H72</f>
        <v>3066.6351640312896</v>
      </c>
      <c r="D74" s="17">
        <f>C74+(C74*0.03)</f>
        <v>3158.6342189522284</v>
      </c>
      <c r="E74" s="17">
        <f>C74/3250</f>
        <v>0.943580050471166</v>
      </c>
      <c r="F74" s="28">
        <f>(D74-C74)/E74</f>
        <v>97.500000000000085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43345</v>
      </c>
      <c r="C75" s="20">
        <f>D74+G74-H74</f>
        <v>3158.6342189522284</v>
      </c>
      <c r="D75" s="17">
        <f>C75+(C75*0.03)</f>
        <v>3253.3932455207951</v>
      </c>
      <c r="E75" s="17">
        <f>C75/3250</f>
        <v>0.97188745198530102</v>
      </c>
      <c r="F75" s="28">
        <f>(D75-C75)/E75</f>
        <v>97.499999999999844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43352</v>
      </c>
      <c r="C76" s="20">
        <f>D75+G75-H75</f>
        <v>3253.3932455207951</v>
      </c>
      <c r="D76" s="17">
        <f>C76+(C76*0.03)</f>
        <v>3350.995042886419</v>
      </c>
      <c r="E76" s="17">
        <f>C76/3250</f>
        <v>1.00104407554486</v>
      </c>
      <c r="F76" s="28">
        <f>(D76-C76)/E76</f>
        <v>97.500000000000099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43359</v>
      </c>
      <c r="C77" s="20">
        <f>D76+G76-H76</f>
        <v>3350.995042886419</v>
      </c>
      <c r="D77" s="17">
        <f>C77+(C77*0.03)</f>
        <v>3451.5248941730115</v>
      </c>
      <c r="E77" s="17">
        <f>C77/3250</f>
        <v>1.0310753978112059</v>
      </c>
      <c r="F77" s="28">
        <f>(D77-C77)/E77</f>
        <v>97.499999999999901</v>
      </c>
      <c r="G77" s="80"/>
      <c r="H77" s="80">
        <f>(D77-C64)*0.35</f>
        <v>360.74317209520808</v>
      </c>
      <c r="I77" s="19">
        <f>E77*50/C77</f>
        <v>1.5384615384615385E-2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43366</v>
      </c>
      <c r="C79" s="20">
        <f>D77+G77-H77</f>
        <v>3090.7817220778034</v>
      </c>
      <c r="D79" s="17">
        <f>C79+(C79*0.03)</f>
        <v>3183.5051737401373</v>
      </c>
      <c r="E79" s="17">
        <f>C79/3250</f>
        <v>0.95100976063932408</v>
      </c>
      <c r="F79" s="28">
        <f>(D79-C79)/E79</f>
        <v>97.499999999999787</v>
      </c>
      <c r="G79" s="18"/>
      <c r="H79" s="18"/>
      <c r="I79" s="19">
        <f>E79*50/C79</f>
        <v>1.5384615384615384E-2</v>
      </c>
      <c r="J79" s="87"/>
    </row>
    <row r="80" spans="1:16">
      <c r="A80" s="102"/>
      <c r="B80" s="81">
        <f>B79+7</f>
        <v>43373</v>
      </c>
      <c r="C80" s="20">
        <f>D79+G79-H79</f>
        <v>3183.5051737401373</v>
      </c>
      <c r="D80" s="17">
        <f>C80+(C80*0.03)</f>
        <v>3279.0103289523413</v>
      </c>
      <c r="E80" s="17">
        <f>C80/3250</f>
        <v>0.97954005345850381</v>
      </c>
      <c r="F80" s="28">
        <f>(D80-C80)/E80</f>
        <v>97.499999999999915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43380</v>
      </c>
      <c r="C81" s="20">
        <f>D80+G80-H80</f>
        <v>3279.0103289523413</v>
      </c>
      <c r="D81" s="17">
        <f>C81+(C81*0.03)</f>
        <v>3377.3806388209114</v>
      </c>
      <c r="E81" s="17">
        <f>C81/3250</f>
        <v>1.0089262550622589</v>
      </c>
      <c r="F81" s="28">
        <f>(D81-C81)/E81</f>
        <v>97.499999999999844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43387</v>
      </c>
      <c r="C82" s="20">
        <f>D81+G81-H81</f>
        <v>3377.3806388209114</v>
      </c>
      <c r="D82" s="17">
        <f>C82+(C82*0.03)</f>
        <v>3478.7020579855389</v>
      </c>
      <c r="E82" s="17">
        <f>C82/3250</f>
        <v>1.0391940427141266</v>
      </c>
      <c r="F82" s="28">
        <f>(D82-C82)/E82</f>
        <v>97.500000000000156</v>
      </c>
      <c r="G82" s="80"/>
      <c r="H82" s="80"/>
      <c r="I82" s="19">
        <f>E82*50/C82</f>
        <v>1.5384615384615385E-2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43394</v>
      </c>
      <c r="C84" s="20">
        <f>D82+G82-H82</f>
        <v>3478.7020579855389</v>
      </c>
      <c r="D84" s="17">
        <f>C84+(C84*0.03)</f>
        <v>3583.063119725105</v>
      </c>
      <c r="E84" s="17">
        <f>C84/3250</f>
        <v>1.0703698639955503</v>
      </c>
      <c r="F84" s="28">
        <f>(D84-C84)/E84</f>
        <v>97.499999999999986</v>
      </c>
      <c r="G84" s="18"/>
      <c r="H84" s="18"/>
      <c r="I84" s="19">
        <f>E84*50/C84</f>
        <v>1.5384615384615384E-2</v>
      </c>
      <c r="J84" s="87"/>
    </row>
    <row r="85" spans="1:16">
      <c r="A85" s="102"/>
      <c r="B85" s="81">
        <f>B84+7</f>
        <v>43401</v>
      </c>
      <c r="C85" s="20">
        <f>D84+G84-H84</f>
        <v>3583.063119725105</v>
      </c>
      <c r="D85" s="17">
        <f>C85+(C85*0.03)</f>
        <v>3690.5550133168581</v>
      </c>
      <c r="E85" s="17">
        <f>C85/3250</f>
        <v>1.1024809599154168</v>
      </c>
      <c r="F85" s="28">
        <f>(D85-C85)/E85</f>
        <v>97.499999999999929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43408</v>
      </c>
      <c r="C86" s="20">
        <f>D85+G85-H85</f>
        <v>3690.5550133168581</v>
      </c>
      <c r="D86" s="17">
        <f>C86+(C86*0.03)</f>
        <v>3801.2716637163639</v>
      </c>
      <c r="E86" s="17">
        <f>C86/3250</f>
        <v>1.1355553887128793</v>
      </c>
      <c r="F86" s="28">
        <f>(D86-C86)/E86</f>
        <v>97.500000000000099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43415</v>
      </c>
      <c r="C87" s="20">
        <f>D86+G86-H86</f>
        <v>3801.2716637163639</v>
      </c>
      <c r="D87" s="17">
        <f>C87+(C87*0.03)</f>
        <v>3915.309813627855</v>
      </c>
      <c r="E87" s="17">
        <f>C87/3250</f>
        <v>1.1696220503742658</v>
      </c>
      <c r="F87" s="28">
        <f>(D87-C87)/E87</f>
        <v>97.500000000000085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43422</v>
      </c>
      <c r="C89" s="20">
        <f>D87+G87-H87</f>
        <v>3915.309813627855</v>
      </c>
      <c r="D89" s="17">
        <f>C89+(C89*0.03)</f>
        <v>4032.7691080366908</v>
      </c>
      <c r="E89" s="17">
        <f>C89/3250</f>
        <v>1.2047107118854938</v>
      </c>
      <c r="F89" s="28">
        <f>(D89-C89)/E89</f>
        <v>97.500000000000156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43429</v>
      </c>
      <c r="C90" s="20">
        <f>D89+G89-H89</f>
        <v>4032.7691080366908</v>
      </c>
      <c r="D90" s="17">
        <f>C90+(C90*0.03)</f>
        <v>4153.7521812777914</v>
      </c>
      <c r="E90" s="17">
        <f>C90/3250</f>
        <v>1.2408520332420587</v>
      </c>
      <c r="F90" s="28">
        <f>(D90-C90)/E90</f>
        <v>97.499999999999858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43436</v>
      </c>
      <c r="C91" s="20">
        <f>D90+G90-H90</f>
        <v>4153.7521812777914</v>
      </c>
      <c r="D91" s="17">
        <f>C91+(C91*0.03)</f>
        <v>4278.3647467161254</v>
      </c>
      <c r="E91" s="17">
        <f>C91/3250</f>
        <v>1.2780775942393203</v>
      </c>
      <c r="F91" s="28">
        <f>(D91-C91)/E91</f>
        <v>97.500000000000256</v>
      </c>
      <c r="G91" s="18"/>
      <c r="H91" s="18"/>
      <c r="I91" s="19">
        <f>E91*50/C91</f>
        <v>1.5384615384615382E-2</v>
      </c>
      <c r="J91" s="87"/>
    </row>
    <row r="92" spans="1:16" ht="13.5" thickBot="1">
      <c r="A92" s="103"/>
      <c r="B92" s="81">
        <f>B91+7</f>
        <v>43443</v>
      </c>
      <c r="C92" s="20">
        <f>D91+G91-H91</f>
        <v>4278.3647467161254</v>
      </c>
      <c r="D92" s="17">
        <f>C92+(C92*0.03)</f>
        <v>4406.7156891176091</v>
      </c>
      <c r="E92" s="17">
        <f>C92/3250</f>
        <v>1.3164199220665</v>
      </c>
      <c r="F92" s="28">
        <f>(D92-C92)/E92</f>
        <v>97.499999999999986</v>
      </c>
      <c r="G92" s="80"/>
      <c r="H92" s="80">
        <f>(D92-C79)*0.35</f>
        <v>460.57688846393199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43450</v>
      </c>
      <c r="C94" s="20">
        <f>D92+G92-H92</f>
        <v>3946.1388006536772</v>
      </c>
      <c r="D94" s="17">
        <f>C94+(C94*0.03)</f>
        <v>4064.5229646732873</v>
      </c>
      <c r="E94" s="17">
        <f>C94/3250</f>
        <v>1.2141965540472852</v>
      </c>
      <c r="F94" s="28">
        <f>(D94-C94)/E94</f>
        <v>97.499999999999844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43457</v>
      </c>
      <c r="C95" s="20">
        <f>D94+G94-H94</f>
        <v>4064.5229646732873</v>
      </c>
      <c r="D95" s="17">
        <f>C95+(C95*0.03)</f>
        <v>4186.4586536134857</v>
      </c>
      <c r="E95" s="17">
        <f>C95/3250</f>
        <v>1.2506224506687038</v>
      </c>
      <c r="F95" s="28">
        <f>(D95-C95)/E95</f>
        <v>97.499999999999787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43464</v>
      </c>
      <c r="C96" s="20">
        <f>D95+G95-H95</f>
        <v>4186.4586536134857</v>
      </c>
      <c r="D96" s="17">
        <f>C96+(C96*0.03)</f>
        <v>4312.0524132218907</v>
      </c>
      <c r="E96" s="17">
        <f>C96/3250</f>
        <v>1.2881411241887648</v>
      </c>
      <c r="F96" s="28">
        <f>(D96-C96)/E96</f>
        <v>97.500000000000313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43471</v>
      </c>
      <c r="C97" s="20">
        <f>D96+G96-H96</f>
        <v>4312.0524132218907</v>
      </c>
      <c r="D97" s="17">
        <f>C97+(C97*0.03)</f>
        <v>4441.4139856185475</v>
      </c>
      <c r="E97" s="17">
        <f>C97/3250</f>
        <v>1.326785357914428</v>
      </c>
      <c r="F97" s="28">
        <f>(D97-C97)/E97</f>
        <v>97.500000000000057</v>
      </c>
      <c r="G97" s="80"/>
      <c r="H97" s="80"/>
      <c r="I97" s="19">
        <f>E97*50/C97</f>
        <v>1.5384615384615387E-2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43478</v>
      </c>
      <c r="C99" s="20">
        <f>D97+G97-H97</f>
        <v>4441.4139856185475</v>
      </c>
      <c r="D99" s="17">
        <f>C99+(C99*0.03)</f>
        <v>4574.6564051871037</v>
      </c>
      <c r="E99" s="17">
        <f>C99/3250</f>
        <v>1.3665889186518607</v>
      </c>
      <c r="F99" s="28">
        <f>(D99-C99)/E99</f>
        <v>97.499999999999844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43485</v>
      </c>
      <c r="C100" s="20">
        <f>D99+G99-H99</f>
        <v>4574.6564051871037</v>
      </c>
      <c r="D100" s="17">
        <f>C100+(C100*0.03)</f>
        <v>4711.8960973427165</v>
      </c>
      <c r="E100" s="17">
        <f>C100/3250</f>
        <v>1.4075865862114165</v>
      </c>
      <c r="F100" s="28">
        <f>(D100-C100)/E100</f>
        <v>97.499999999999801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43492</v>
      </c>
      <c r="C101" s="20">
        <f>D100+G100-H100</f>
        <v>4711.8960973427165</v>
      </c>
      <c r="D101" s="17">
        <f>C101+(C101*0.03)</f>
        <v>4853.2529802629979</v>
      </c>
      <c r="E101" s="17">
        <f>C101/3250</f>
        <v>1.4498141837977589</v>
      </c>
      <c r="F101" s="28">
        <f>(D101-C101)/E101</f>
        <v>97.499999999999901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43499</v>
      </c>
      <c r="C102" s="20">
        <f>D101+G101-H101</f>
        <v>4853.2529802629979</v>
      </c>
      <c r="D102" s="17">
        <f>C102+(C102*0.03)</f>
        <v>4998.850569670888</v>
      </c>
      <c r="E102" s="17">
        <f>C102/3250</f>
        <v>1.4933086093116916</v>
      </c>
      <c r="F102" s="28">
        <f>(D102-C102)/E102</f>
        <v>97.500000000000142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43506</v>
      </c>
      <c r="C104" s="20">
        <f>D102+G102-H102</f>
        <v>4998.850569670888</v>
      </c>
      <c r="D104" s="17">
        <f>C104+(C104*0.03)</f>
        <v>5148.816086761015</v>
      </c>
      <c r="E104" s="17">
        <f>C104/3250</f>
        <v>1.5381078675910425</v>
      </c>
      <c r="F104" s="28">
        <f>(D104-C104)/E104</f>
        <v>97.500000000000185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43513</v>
      </c>
      <c r="C105" s="20">
        <f>D104+G104-H104</f>
        <v>5148.816086761015</v>
      </c>
      <c r="D105" s="17">
        <f>C105+(C105*0.03)</f>
        <v>5303.2805693638456</v>
      </c>
      <c r="E105" s="17">
        <f>C105/3250</f>
        <v>1.5842511036187739</v>
      </c>
      <c r="F105" s="28">
        <f>(D105-C105)/E105</f>
        <v>97.500000000000142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43520</v>
      </c>
      <c r="C106" s="20">
        <f>D105+G105-H105</f>
        <v>5303.2805693638456</v>
      </c>
      <c r="D106" s="17">
        <f>C106+(C106*0.03)</f>
        <v>5462.3789864447608</v>
      </c>
      <c r="E106" s="17">
        <f>C106/3250</f>
        <v>1.631778636727337</v>
      </c>
      <c r="F106" s="28">
        <f>(D106-C106)/E106</f>
        <v>97.499999999999886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43527</v>
      </c>
      <c r="C107" s="20">
        <f>D106+G106-H106</f>
        <v>5462.3789864447608</v>
      </c>
      <c r="D107" s="17">
        <f>C107+(C107*0.03)</f>
        <v>5626.2503560381037</v>
      </c>
      <c r="E107" s="17">
        <f>C107/3250</f>
        <v>1.6807319958291571</v>
      </c>
      <c r="F107" s="28">
        <f>(D107-C107)/E107</f>
        <v>97.500000000000071</v>
      </c>
      <c r="G107" s="80"/>
      <c r="H107" s="80">
        <f>(D107-C94)*0.35</f>
        <v>588.03904438454924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43534</v>
      </c>
      <c r="C109" s="20">
        <f>D107+G107-H107</f>
        <v>5038.2113116535547</v>
      </c>
      <c r="D109" s="17">
        <f>C109+(C109*0.03)</f>
        <v>5189.3576510031617</v>
      </c>
      <c r="E109" s="17">
        <f>C109/3250</f>
        <v>1.5502188651241706</v>
      </c>
      <c r="F109" s="28">
        <f>(D109-C109)/E109</f>
        <v>97.500000000000199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43541</v>
      </c>
      <c r="C110" s="20">
        <f>D109+G109-H109</f>
        <v>5189.3576510031617</v>
      </c>
      <c r="D110" s="17">
        <f>C110+(C110*0.03)</f>
        <v>5345.0383805332567</v>
      </c>
      <c r="E110" s="17">
        <f>C110/3250</f>
        <v>1.596725431077896</v>
      </c>
      <c r="F110" s="28">
        <f>(D110-C110)/E110</f>
        <v>97.500000000000114</v>
      </c>
      <c r="G110" s="18"/>
      <c r="H110" s="18"/>
      <c r="I110" s="19">
        <f>E110*50/C110</f>
        <v>1.5384615384615387E-2</v>
      </c>
      <c r="J110" s="87"/>
    </row>
    <row r="111" spans="1:16">
      <c r="A111" s="102"/>
      <c r="B111" s="81">
        <f>B110+7</f>
        <v>43548</v>
      </c>
      <c r="C111" s="20">
        <f>D110+G110-H110</f>
        <v>5345.0383805332567</v>
      </c>
      <c r="D111" s="17">
        <f>C111+(C111*0.03)</f>
        <v>5505.389531949254</v>
      </c>
      <c r="E111" s="17">
        <f>C111/3250</f>
        <v>1.6446271940102328</v>
      </c>
      <c r="F111" s="28">
        <f>(D111-C111)/E111</f>
        <v>97.49999999999973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43555</v>
      </c>
      <c r="C112" s="20">
        <f>D111+G111-H111</f>
        <v>5505.389531949254</v>
      </c>
      <c r="D112" s="17">
        <f>C112+(C112*0.03)</f>
        <v>5670.5512179077314</v>
      </c>
      <c r="E112" s="17">
        <f>C112/3250</f>
        <v>1.6939660098305396</v>
      </c>
      <c r="F112" s="28">
        <f>(D112-C112)/E112</f>
        <v>97.499999999999872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43562</v>
      </c>
      <c r="C114" s="20">
        <f>D112+G112-H112</f>
        <v>5670.5512179077314</v>
      </c>
      <c r="D114" s="17">
        <f>C114+(C114*0.03)</f>
        <v>5840.6677544449631</v>
      </c>
      <c r="E114" s="17">
        <f>C114/3250</f>
        <v>1.7447849901254557</v>
      </c>
      <c r="F114" s="28">
        <f>(D114-C114)/E114</f>
        <v>97.499999999999858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43569</v>
      </c>
      <c r="C115" s="20">
        <f>D114+G114-H114</f>
        <v>5840.6677544449631</v>
      </c>
      <c r="D115" s="17">
        <f>C115+(C115*0.03)</f>
        <v>6015.8877870783117</v>
      </c>
      <c r="E115" s="17">
        <f>C115/3250</f>
        <v>1.7971285398292194</v>
      </c>
      <c r="F115" s="28">
        <f>(D115-C115)/E115</f>
        <v>97.499999999999858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43576</v>
      </c>
      <c r="C116" s="20">
        <f>D115+G115-H115</f>
        <v>6015.8877870783117</v>
      </c>
      <c r="D116" s="17">
        <f>C116+(C116*0.03)</f>
        <v>6196.3644206906611</v>
      </c>
      <c r="E116" s="17">
        <f>C116/3250</f>
        <v>1.8510423960240958</v>
      </c>
      <c r="F116" s="28">
        <f>(D116-C116)/E116</f>
        <v>97.500000000000014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43583</v>
      </c>
      <c r="C117" s="20">
        <f>D116+G116-H116</f>
        <v>6196.3644206906611</v>
      </c>
      <c r="D117" s="17">
        <f>C117+(C117*0.03)</f>
        <v>6382.2553533113805</v>
      </c>
      <c r="E117" s="17">
        <f>C117/3250</f>
        <v>1.9065736679048189</v>
      </c>
      <c r="F117" s="28">
        <f>(D117-C117)/E117</f>
        <v>97.499999999999801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43590</v>
      </c>
      <c r="C119" s="20">
        <f>D117+G117-H117</f>
        <v>6382.2553533113805</v>
      </c>
      <c r="D119" s="17">
        <f>C119+(C119*0.03)</f>
        <v>6573.7230139107223</v>
      </c>
      <c r="E119" s="17">
        <f>C119/3250</f>
        <v>1.9637708779419631</v>
      </c>
      <c r="F119" s="28">
        <f>(D119-C119)/E119</f>
        <v>97.500000000000199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43597</v>
      </c>
      <c r="C120" s="20">
        <f>D119+G119-H119</f>
        <v>6573.7230139107223</v>
      </c>
      <c r="D120" s="17">
        <f>C120+(C120*0.03)</f>
        <v>6770.9347043280441</v>
      </c>
      <c r="E120" s="17">
        <f>C120/3250</f>
        <v>2.0226840042802223</v>
      </c>
      <c r="F120" s="28">
        <f>(D120-C120)/E120</f>
        <v>97.500000000000028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43604</v>
      </c>
      <c r="C121" s="20">
        <f>D120+G120-H120</f>
        <v>6770.9347043280441</v>
      </c>
      <c r="D121" s="17">
        <f>C121+(C121*0.03)</f>
        <v>6974.0627454578853</v>
      </c>
      <c r="E121" s="17">
        <f>C121/3250</f>
        <v>2.083364524408629</v>
      </c>
      <c r="F121" s="28">
        <f>(D121-C121)/E121</f>
        <v>97.499999999999957</v>
      </c>
      <c r="G121" s="18"/>
      <c r="H121" s="18"/>
      <c r="I121" s="19">
        <f>E121*50/C121</f>
        <v>1.5384615384615385E-2</v>
      </c>
      <c r="J121" s="87"/>
    </row>
    <row r="122" spans="1:16" ht="13.5" thickBot="1">
      <c r="A122" s="103"/>
      <c r="B122" s="81">
        <f>B121+7</f>
        <v>43611</v>
      </c>
      <c r="C122" s="20">
        <f>D121+G121-H121</f>
        <v>6974.0627454578853</v>
      </c>
      <c r="D122" s="17">
        <f>C122+(C122*0.03)</f>
        <v>7183.2846278216221</v>
      </c>
      <c r="E122" s="17">
        <f>C122/3250</f>
        <v>2.1458654601408877</v>
      </c>
      <c r="F122" s="28">
        <f>(D122-C122)/E122</f>
        <v>97.500000000000099</v>
      </c>
      <c r="G122" s="80"/>
      <c r="H122" s="80">
        <f>(D122-C109)*0.35</f>
        <v>750.77566065882354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43618</v>
      </c>
      <c r="C124" s="20">
        <f>D122+G122-H122</f>
        <v>6432.5089671627984</v>
      </c>
      <c r="D124" s="17">
        <f>C124+(C124*0.03)</f>
        <v>6625.4842361776828</v>
      </c>
      <c r="E124" s="17">
        <f>C124/3250</f>
        <v>1.9792335283577842</v>
      </c>
      <c r="F124" s="28">
        <f>(D124-C124)/E124</f>
        <v>97.500000000000199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43625</v>
      </c>
      <c r="C125" s="20">
        <f>D124+G124-H124</f>
        <v>6625.4842361776828</v>
      </c>
      <c r="D125" s="17">
        <f>C125+(C125*0.03)</f>
        <v>6824.2487632630136</v>
      </c>
      <c r="E125" s="17">
        <f>C125/3250</f>
        <v>2.0386105342085177</v>
      </c>
      <c r="F125" s="28">
        <f>(D125-C125)/E125</f>
        <v>97.500000000000199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43632</v>
      </c>
      <c r="C126" s="20">
        <f>D125+G125-H125</f>
        <v>6824.2487632630136</v>
      </c>
      <c r="D126" s="17">
        <f>C126+(C126*0.03)</f>
        <v>7028.9762261609039</v>
      </c>
      <c r="E126" s="17">
        <f>C126/3250</f>
        <v>2.0997688502347733</v>
      </c>
      <c r="F126" s="28">
        <f>(D126-C126)/E126</f>
        <v>97.499999999999943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43639</v>
      </c>
      <c r="C127" s="20">
        <f>D126+G126-H126</f>
        <v>7028.9762261609039</v>
      </c>
      <c r="D127" s="17">
        <f>C127+(C127*0.03)</f>
        <v>7239.8455129457307</v>
      </c>
      <c r="E127" s="17">
        <f>C127/3250</f>
        <v>2.1627619157418168</v>
      </c>
      <c r="F127" s="28">
        <f>(D127-C127)/E127</f>
        <v>97.499999999999815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43646</v>
      </c>
      <c r="C129" s="20">
        <f>D127+G127-H127</f>
        <v>7239.8455129457307</v>
      </c>
      <c r="D129" s="17">
        <f>C129+(C129*0.03)</f>
        <v>7457.0408783341027</v>
      </c>
      <c r="E129" s="17">
        <f>C129/3250</f>
        <v>2.2276447732140712</v>
      </c>
      <c r="F129" s="28">
        <f>(D129-C129)/E129</f>
        <v>97.500000000000028</v>
      </c>
      <c r="G129" s="18"/>
      <c r="H129" s="18"/>
      <c r="I129" s="19">
        <f>E129*50/C129</f>
        <v>1.5384615384615387E-2</v>
      </c>
      <c r="J129" s="87"/>
    </row>
    <row r="130" spans="1:16">
      <c r="A130" s="102"/>
      <c r="B130" s="81">
        <f>B129+7</f>
        <v>43653</v>
      </c>
      <c r="C130" s="20">
        <f>D129+G129-H129</f>
        <v>7457.0408783341027</v>
      </c>
      <c r="D130" s="17">
        <f>C130+(C130*0.03)</f>
        <v>7680.7521046841257</v>
      </c>
      <c r="E130" s="17">
        <f>C130/3250</f>
        <v>2.2944741164104929</v>
      </c>
      <c r="F130" s="28">
        <f>(D130-C130)/E130</f>
        <v>97.499999999999986</v>
      </c>
      <c r="G130" s="18"/>
      <c r="H130" s="18"/>
      <c r="I130" s="19">
        <f>E130*50/C130</f>
        <v>1.5384615384615382E-2</v>
      </c>
      <c r="J130" s="87"/>
    </row>
    <row r="131" spans="1:16">
      <c r="A131" s="102"/>
      <c r="B131" s="81">
        <f>B130+7</f>
        <v>43660</v>
      </c>
      <c r="C131" s="20">
        <f>D130+G130-H130</f>
        <v>7680.7521046841257</v>
      </c>
      <c r="D131" s="17">
        <f>C131+(C131*0.03)</f>
        <v>7911.1746678246491</v>
      </c>
      <c r="E131" s="17">
        <f>C131/3250</f>
        <v>2.3633083399028081</v>
      </c>
      <c r="F131" s="28">
        <f>(D131-C131)/E131</f>
        <v>97.499999999999829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43667</v>
      </c>
      <c r="C132" s="20">
        <f>D131+G131-H131</f>
        <v>7911.1746678246491</v>
      </c>
      <c r="D132" s="17">
        <f>C132+(C132*0.03)</f>
        <v>8148.5099078593885</v>
      </c>
      <c r="E132" s="17">
        <f>C132/3250</f>
        <v>2.4342075900998918</v>
      </c>
      <c r="F132" s="28">
        <f>(D132-C132)/E132</f>
        <v>97.499999999999972</v>
      </c>
      <c r="G132" s="80"/>
      <c r="H132" s="80"/>
      <c r="I132" s="19">
        <f>E132*50/C132</f>
        <v>1.5384615384615384E-2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43674</v>
      </c>
      <c r="C134" s="20">
        <f>D132+G132-H132</f>
        <v>8148.5099078593885</v>
      </c>
      <c r="D134" s="17">
        <f>C134+(C134*0.03)</f>
        <v>8392.9652050951699</v>
      </c>
      <c r="E134" s="17">
        <f>C134/3250</f>
        <v>2.5072338178028888</v>
      </c>
      <c r="F134" s="28">
        <f>(D134-C134)/E134</f>
        <v>97.499999999999929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43681</v>
      </c>
      <c r="C135" s="20">
        <f>D134+G134-H134</f>
        <v>8392.9652050951699</v>
      </c>
      <c r="D135" s="17">
        <f>C135+(C135*0.03)</f>
        <v>8644.7541612480254</v>
      </c>
      <c r="E135" s="17">
        <f>C135/3250</f>
        <v>2.5824508323369755</v>
      </c>
      <c r="F135" s="28">
        <f>(D135-C135)/E135</f>
        <v>97.500000000000142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43688</v>
      </c>
      <c r="C136" s="20">
        <f>D135+G135-H135</f>
        <v>8644.7541612480254</v>
      </c>
      <c r="D136" s="17">
        <f>C136+(C136*0.03)</f>
        <v>8904.0967860854653</v>
      </c>
      <c r="E136" s="17">
        <f>C136/3250</f>
        <v>2.6599243573070845</v>
      </c>
      <c r="F136" s="28">
        <f>(D136-C136)/E136</f>
        <v>97.499999999999673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43695</v>
      </c>
      <c r="C137" s="20">
        <f>D136+G136-H136</f>
        <v>8904.0967860854653</v>
      </c>
      <c r="D137" s="17">
        <f>C137+(C137*0.03)</f>
        <v>9171.2196896680289</v>
      </c>
      <c r="E137" s="17">
        <f>C137/3250</f>
        <v>2.7397220880262969</v>
      </c>
      <c r="F137" s="28">
        <f>(D137-C137)/E137</f>
        <v>97.499999999999872</v>
      </c>
      <c r="G137" s="80"/>
      <c r="H137" s="80">
        <f>(D137-C124)*0.35</f>
        <v>958.54875287683058</v>
      </c>
      <c r="I137" s="19">
        <f>E137*50/C137</f>
        <v>1.5384615384615382E-2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43702</v>
      </c>
      <c r="C139" s="20">
        <f>D137+G137-H137</f>
        <v>8212.670936791199</v>
      </c>
      <c r="D139" s="17">
        <f>C139+(C139*0.03)</f>
        <v>8459.0510648949348</v>
      </c>
      <c r="E139" s="17">
        <f>C139/3250</f>
        <v>2.5269756728588306</v>
      </c>
      <c r="F139" s="28">
        <f>(D139-C139)/E139</f>
        <v>97.499999999999943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43709</v>
      </c>
      <c r="C140" s="20">
        <f>D139+G139-H139</f>
        <v>8459.0510648949348</v>
      </c>
      <c r="D140" s="17">
        <f>C140+(C140*0.03)</f>
        <v>8712.8225968417828</v>
      </c>
      <c r="E140" s="17">
        <f>C140/3250</f>
        <v>2.6027849430445955</v>
      </c>
      <c r="F140" s="28">
        <f>(D140-C140)/E140</f>
        <v>97.499999999999972</v>
      </c>
      <c r="G140" s="18"/>
      <c r="H140" s="18"/>
      <c r="I140" s="19">
        <f>E140*50/C140</f>
        <v>1.5384615384615387E-2</v>
      </c>
      <c r="J140" s="87"/>
    </row>
    <row r="141" spans="1:16">
      <c r="A141" s="102"/>
      <c r="B141" s="81">
        <f>B140+7</f>
        <v>43716</v>
      </c>
      <c r="C141" s="20">
        <f>D140+G140-H140</f>
        <v>8712.8225968417828</v>
      </c>
      <c r="D141" s="17">
        <f>C141+(C141*0.03)</f>
        <v>8974.2072747470356</v>
      </c>
      <c r="E141" s="17">
        <f>C141/3250</f>
        <v>2.6808684913359331</v>
      </c>
      <c r="F141" s="28">
        <f>(D141-C141)/E141</f>
        <v>97.499999999999758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43723</v>
      </c>
      <c r="C142" s="20">
        <f>D141+G141-H141</f>
        <v>8974.2072747470356</v>
      </c>
      <c r="D142" s="17">
        <f>C142+(C142*0.03)</f>
        <v>9243.4334929894467</v>
      </c>
      <c r="E142" s="17">
        <f>C142/3250</f>
        <v>2.761294546076011</v>
      </c>
      <c r="F142" s="28">
        <f>(D142-C142)/E142</f>
        <v>97.499999999999986</v>
      </c>
      <c r="G142" s="80"/>
      <c r="H142" s="80"/>
      <c r="I142" s="19">
        <f>E142*50/C142</f>
        <v>1.5384615384615384E-2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43730</v>
      </c>
      <c r="C144" s="20">
        <f>D142+G142-H142</f>
        <v>9243.4334929894467</v>
      </c>
      <c r="D144" s="17">
        <f>C144+(C144*0.03)</f>
        <v>9520.7364977791294</v>
      </c>
      <c r="E144" s="17">
        <f>C144/3250</f>
        <v>2.8441333824582915</v>
      </c>
      <c r="F144" s="28">
        <f>(D144-C144)/E144</f>
        <v>97.499999999999758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43737</v>
      </c>
      <c r="C145" s="20">
        <f>D144+G144-H144</f>
        <v>9520.7364977791294</v>
      </c>
      <c r="D145" s="17">
        <f>C145+(C145*0.03)</f>
        <v>9806.3585927125041</v>
      </c>
      <c r="E145" s="17">
        <f>C145/3250</f>
        <v>2.9294573839320397</v>
      </c>
      <c r="F145" s="28">
        <f>(D145-C145)/E145</f>
        <v>97.500000000000284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43744</v>
      </c>
      <c r="C146" s="20">
        <f>D145+G145-H145</f>
        <v>9806.3585927125041</v>
      </c>
      <c r="D146" s="17">
        <f>C146+(C146*0.03)</f>
        <v>10100.549350493879</v>
      </c>
      <c r="E146" s="17">
        <f>C146/3250</f>
        <v>3.0173411054500012</v>
      </c>
      <c r="F146" s="28">
        <f>(D146-C146)/E146</f>
        <v>97.499999999999787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43751</v>
      </c>
      <c r="C147" s="20">
        <f>D146+G146-H146</f>
        <v>10100.549350493879</v>
      </c>
      <c r="D147" s="17">
        <f>C147+(C147*0.03)</f>
        <v>10403.565831008695</v>
      </c>
      <c r="E147" s="17">
        <f>C147/3250</f>
        <v>3.107861338613501</v>
      </c>
      <c r="F147" s="28">
        <f>(D147-C147)/E147</f>
        <v>97.499999999999915</v>
      </c>
      <c r="G147" s="80"/>
      <c r="H147" s="80"/>
      <c r="I147" s="19">
        <f>E147*50/C147</f>
        <v>1.5384615384615384E-2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43758</v>
      </c>
      <c r="C149" s="20">
        <f>D147+G147-H147</f>
        <v>10403.565831008695</v>
      </c>
      <c r="D149" s="17">
        <f>C149+(C149*0.03)</f>
        <v>10715.672805938955</v>
      </c>
      <c r="E149" s="17">
        <f>C149/3250</f>
        <v>3.201097178771906</v>
      </c>
      <c r="F149" s="28">
        <f>(D149-C149)/E149</f>
        <v>97.499999999999915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43765</v>
      </c>
      <c r="C150" s="20">
        <f>D149+G149-H149</f>
        <v>10715.672805938955</v>
      </c>
      <c r="D150" s="17">
        <f>C150+(C150*0.03)</f>
        <v>11037.142990117123</v>
      </c>
      <c r="E150" s="17">
        <f>C150/3250</f>
        <v>3.297130094135063</v>
      </c>
      <c r="F150" s="28">
        <f>(D150-C150)/E150</f>
        <v>97.499999999999801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43772</v>
      </c>
      <c r="C151" s="20">
        <f>D150+G150-H150</f>
        <v>11037.142990117123</v>
      </c>
      <c r="D151" s="17">
        <f>C151+(C151*0.03)</f>
        <v>11368.257279820637</v>
      </c>
      <c r="E151" s="17">
        <f>C151/3250</f>
        <v>3.396043996959115</v>
      </c>
      <c r="F151" s="28">
        <f>(D151-C151)/E151</f>
        <v>97.499999999999901</v>
      </c>
      <c r="G151" s="18"/>
      <c r="H151" s="18"/>
      <c r="I151" s="19">
        <f>E151*50/C151</f>
        <v>1.5384615384615387E-2</v>
      </c>
      <c r="J151" s="87"/>
    </row>
    <row r="152" spans="1:16" ht="13.5" thickBot="1">
      <c r="A152" s="103"/>
      <c r="B152" s="81">
        <f>B151+7</f>
        <v>43779</v>
      </c>
      <c r="C152" s="20">
        <f>D151+G151-H151</f>
        <v>11368.257279820637</v>
      </c>
      <c r="D152" s="17">
        <f>C152+(C152*0.03)</f>
        <v>11709.304998215255</v>
      </c>
      <c r="E152" s="17">
        <f>C152/3250</f>
        <v>3.4979253168678883</v>
      </c>
      <c r="F152" s="28">
        <f>(D152-C152)/E152</f>
        <v>97.499999999999872</v>
      </c>
      <c r="G152" s="80"/>
      <c r="H152" s="80">
        <f>(D152-C139)*0.35</f>
        <v>1223.8219214984197</v>
      </c>
      <c r="I152" s="19">
        <f>E152*50/C152</f>
        <v>1.5384615384615385E-2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43786</v>
      </c>
      <c r="C154" s="20">
        <f>D152+G152-H152</f>
        <v>10485.483076716835</v>
      </c>
      <c r="D154" s="17">
        <f>C154+(C154*0.03)</f>
        <v>10800.047569018339</v>
      </c>
      <c r="E154" s="17">
        <f>C154/3250</f>
        <v>3.2263024851436417</v>
      </c>
      <c r="F154" s="28">
        <f>(D154-C154)/E154</f>
        <v>97.499999999999758</v>
      </c>
      <c r="G154" s="17"/>
      <c r="H154" s="79"/>
      <c r="I154" s="19">
        <f>E154*50/C154</f>
        <v>1.5384615384615384E-2</v>
      </c>
      <c r="J154" s="87"/>
    </row>
    <row r="155" spans="1:16">
      <c r="A155" s="102"/>
      <c r="B155" s="81">
        <f>B154+7</f>
        <v>43793</v>
      </c>
      <c r="C155" s="20">
        <f>D154+G154-H154</f>
        <v>10800.047569018339</v>
      </c>
      <c r="D155" s="17">
        <f>C155+(C155*0.03)</f>
        <v>11124.04899608889</v>
      </c>
      <c r="E155" s="17">
        <f>C155/3250</f>
        <v>3.3230915596979504</v>
      </c>
      <c r="F155" s="28">
        <f>(D155-C155)/E155</f>
        <v>97.500000000000114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43800</v>
      </c>
      <c r="C156" s="20">
        <f>D155+G155-H155</f>
        <v>11124.04899608889</v>
      </c>
      <c r="D156" s="17">
        <f>C156+(C156*0.03)</f>
        <v>11457.770465971556</v>
      </c>
      <c r="E156" s="17">
        <f>C156/3250</f>
        <v>3.422784306488889</v>
      </c>
      <c r="F156" s="28">
        <f>(D156-C156)/E156</f>
        <v>97.499999999999943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43807</v>
      </c>
      <c r="C157" s="20">
        <f>D156+G156-H156</f>
        <v>11457.770465971556</v>
      </c>
      <c r="D157" s="17">
        <f>C157+(C157*0.03)</f>
        <v>11801.503579950702</v>
      </c>
      <c r="E157" s="17">
        <f>C157/3250</f>
        <v>3.5254678356835556</v>
      </c>
      <c r="F157" s="28">
        <f>(D157-C157)/E157</f>
        <v>97.499999999999773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43814</v>
      </c>
      <c r="C159" s="20">
        <f>D157+G157-H157</f>
        <v>11801.503579950702</v>
      </c>
      <c r="D159" s="17">
        <f>C159+(C159*0.03)</f>
        <v>12155.548687349223</v>
      </c>
      <c r="E159" s="17">
        <f>C159/3250</f>
        <v>3.6312318707540623</v>
      </c>
      <c r="F159" s="28">
        <f>(D159-C159)/E159</f>
        <v>97.499999999999844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43821</v>
      </c>
      <c r="C160" s="20">
        <f>D159+G159-H159</f>
        <v>12155.548687349223</v>
      </c>
      <c r="D160" s="17">
        <f>C160+(C160*0.03)</f>
        <v>12520.215147969699</v>
      </c>
      <c r="E160" s="17">
        <f>C160/3250</f>
        <v>3.7401688268766837</v>
      </c>
      <c r="F160" s="28">
        <f>(D160-C160)/E160</f>
        <v>97.499999999999787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43828</v>
      </c>
      <c r="C161" s="20">
        <f>D160+G160-H160</f>
        <v>12520.215147969699</v>
      </c>
      <c r="D161" s="17">
        <f>C161+(C161*0.03)</f>
        <v>12895.821602408789</v>
      </c>
      <c r="E161" s="17">
        <f>C161/3250</f>
        <v>3.8523738916829844</v>
      </c>
      <c r="F161" s="28">
        <f>(D161-C161)/E161</f>
        <v>97.499999999999787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43835</v>
      </c>
      <c r="C162" s="20">
        <f>D161+G161-H161</f>
        <v>12895.821602408789</v>
      </c>
      <c r="D162" s="17">
        <f>C162+(C162*0.03)</f>
        <v>13282.696250481053</v>
      </c>
      <c r="E162" s="17">
        <f>C162/3250</f>
        <v>3.9679451084334736</v>
      </c>
      <c r="F162" s="28">
        <f>(D162-C162)/E162</f>
        <v>97.500000000000057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43842</v>
      </c>
      <c r="C164" s="20">
        <f>D162+G162-H162</f>
        <v>13282.696250481053</v>
      </c>
      <c r="D164" s="17">
        <f>C164+(C164*0.03)</f>
        <v>13681.177137995484</v>
      </c>
      <c r="E164" s="17">
        <f>C164/3250</f>
        <v>4.0869834616864775</v>
      </c>
      <c r="F164" s="28">
        <f>(D164-C164)/E164</f>
        <v>97.500000000000043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43849</v>
      </c>
      <c r="C165" s="20">
        <f>D164+G164-H164</f>
        <v>13681.177137995484</v>
      </c>
      <c r="D165" s="17">
        <f>C165+(C165*0.03)</f>
        <v>14091.612452135349</v>
      </c>
      <c r="E165" s="17">
        <f>C165/3250</f>
        <v>4.2095929655370723</v>
      </c>
      <c r="F165" s="28">
        <f>(D165-C165)/E165</f>
        <v>97.499999999999915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43856</v>
      </c>
      <c r="C166" s="20">
        <f>D165+G165-H165</f>
        <v>14091.612452135349</v>
      </c>
      <c r="D166" s="17">
        <f>C166+(C166*0.03)</f>
        <v>14514.360825699408</v>
      </c>
      <c r="E166" s="17">
        <f>C166/3250</f>
        <v>4.3358807545031839</v>
      </c>
      <c r="F166" s="28">
        <f>(D166-C166)/E166</f>
        <v>97.499999999999872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43863</v>
      </c>
      <c r="C167" s="20">
        <f>D166+G166-H166</f>
        <v>14514.360825699408</v>
      </c>
      <c r="D167" s="17">
        <f>C167+(C167*0.03)</f>
        <v>14949.79165047039</v>
      </c>
      <c r="E167" s="17">
        <f>C167/3250</f>
        <v>4.4659571771382796</v>
      </c>
      <c r="F167" s="28">
        <f>(D167-C167)/E167</f>
        <v>97.499999999999815</v>
      </c>
      <c r="G167" s="80"/>
      <c r="H167" s="80">
        <f>(D167-C154)*0.35</f>
        <v>1562.508000813744</v>
      </c>
      <c r="I167" s="19">
        <f>E167*50/C167</f>
        <v>1.5384615384615385E-2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43870</v>
      </c>
      <c r="C169" s="20">
        <f>D167+G167-H167</f>
        <v>13387.283649656645</v>
      </c>
      <c r="D169" s="17">
        <f>C169+(C169*0.03)</f>
        <v>13788.902159146344</v>
      </c>
      <c r="E169" s="17">
        <f>C169/3250</f>
        <v>4.1191641998943522</v>
      </c>
      <c r="F169" s="28">
        <f>(D169-C169)/E169</f>
        <v>97.499999999999943</v>
      </c>
      <c r="G169" s="18"/>
      <c r="H169" s="18"/>
      <c r="I169" s="19">
        <f>E169*50/C169</f>
        <v>1.5384615384615384E-2</v>
      </c>
      <c r="J169" s="87"/>
    </row>
    <row r="170" spans="1:16">
      <c r="A170" s="102"/>
      <c r="B170" s="81">
        <f>B169+7</f>
        <v>43877</v>
      </c>
      <c r="C170" s="20">
        <f>D169+G169-H169</f>
        <v>13788.902159146344</v>
      </c>
      <c r="D170" s="17">
        <f>C170+(C170*0.03)</f>
        <v>14202.569223920735</v>
      </c>
      <c r="E170" s="17">
        <f>C170/3250</f>
        <v>4.2427391258911831</v>
      </c>
      <c r="F170" s="28">
        <f>(D170-C170)/E170</f>
        <v>97.500000000000014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43884</v>
      </c>
      <c r="C171" s="20">
        <f>D170+G170-H170</f>
        <v>14202.569223920735</v>
      </c>
      <c r="D171" s="17">
        <f>C171+(C171*0.03)</f>
        <v>14628.646300638356</v>
      </c>
      <c r="E171" s="17">
        <f>C171/3250</f>
        <v>4.3700212996679184</v>
      </c>
      <c r="F171" s="28">
        <f>(D171-C171)/E171</f>
        <v>97.499999999999943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43891</v>
      </c>
      <c r="C172" s="20">
        <f>D171+G171-H171</f>
        <v>14628.646300638356</v>
      </c>
      <c r="D172" s="17">
        <f>C172+(C172*0.03)</f>
        <v>15067.505689657508</v>
      </c>
      <c r="E172" s="17">
        <f>C172/3250</f>
        <v>4.5011219386579562</v>
      </c>
      <c r="F172" s="28">
        <f>(D172-C172)/E172</f>
        <v>97.500000000000156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43898</v>
      </c>
      <c r="C174" s="20">
        <f>D172+G172-H172</f>
        <v>15067.505689657508</v>
      </c>
      <c r="D174" s="17">
        <f>C174+(C174*0.03)</f>
        <v>15519.530860347233</v>
      </c>
      <c r="E174" s="17">
        <f>C174/3250</f>
        <v>4.6361555968176944</v>
      </c>
      <c r="F174" s="28">
        <f>(D174-C174)/E174</f>
        <v>97.5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43905</v>
      </c>
      <c r="C175" s="20">
        <f>D174+G174-H174</f>
        <v>15519.530860347233</v>
      </c>
      <c r="D175" s="17">
        <f>C175+(C175*0.03)</f>
        <v>15985.11678615765</v>
      </c>
      <c r="E175" s="17">
        <f>C175/3250</f>
        <v>4.7752402647222256</v>
      </c>
      <c r="F175" s="28">
        <f>(D175-C175)/E175</f>
        <v>97.500000000000085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43912</v>
      </c>
      <c r="C176" s="20">
        <f>D175+G175-H175</f>
        <v>15985.11678615765</v>
      </c>
      <c r="D176" s="17">
        <f>C176+(C176*0.03)</f>
        <v>16464.670289742378</v>
      </c>
      <c r="E176" s="17">
        <f>C176/3250</f>
        <v>4.9184974726638924</v>
      </c>
      <c r="F176" s="28">
        <f>(D176-C176)/E176</f>
        <v>97.499999999999673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43919</v>
      </c>
      <c r="C177" s="20">
        <f>D176+G176-H176</f>
        <v>16464.670289742378</v>
      </c>
      <c r="D177" s="17">
        <f>C177+(C177*0.03)</f>
        <v>16958.610398434648</v>
      </c>
      <c r="E177" s="17">
        <f>C177/3250</f>
        <v>5.0660523968438085</v>
      </c>
      <c r="F177" s="28">
        <f>(D177-C177)/E177</f>
        <v>97.499999999999716</v>
      </c>
      <c r="G177" s="80"/>
      <c r="H177" s="80">
        <f>(D177-C169)*0.35</f>
        <v>1249.9643620723009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C34" sqref="C3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2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2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3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2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2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3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2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2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3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2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2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3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2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2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3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2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2">
        <f>(D30-$C4)/$C4</f>
        <v>-0.11485632226401847</v>
      </c>
    </row>
    <row r="31" spans="1:16">
      <c r="A31" s="102"/>
      <c r="B31" s="81">
        <f>B30+7</f>
        <v>43058</v>
      </c>
      <c r="C31" s="20">
        <f>D30+G30-H30</f>
        <v>177.02873554719631</v>
      </c>
      <c r="D31" s="17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2">
        <f>(D31-$C4)/$C4</f>
        <v>-4.315968436740391E-2</v>
      </c>
    </row>
    <row r="32" spans="1:16" ht="13.5" thickBot="1">
      <c r="A32" s="103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6">
        <f>(C34-$C4)/$C4</f>
        <v>-6.6635208469948998E-2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 ht="14.5">
      <c r="A34" s="101">
        <v>7</v>
      </c>
      <c r="B34" s="81">
        <f>B32+7</f>
        <v>43072</v>
      </c>
      <c r="C34" s="32">
        <f>D32+G32-H32</f>
        <v>186.6729583060102</v>
      </c>
      <c r="D34" s="17">
        <f>C34+(C34*0.03)</f>
        <v>192.27314705519052</v>
      </c>
      <c r="E34" s="17">
        <f>C34/3250</f>
        <v>5.7437833324926219E-2</v>
      </c>
      <c r="F34" s="28">
        <f>(D34-C34)/E34</f>
        <v>97.500000000000213</v>
      </c>
      <c r="G34" s="18"/>
      <c r="H34" s="18"/>
      <c r="I34" s="19">
        <f>E34*50/C34</f>
        <v>1.5384615384615384E-2</v>
      </c>
      <c r="J34" s="87"/>
    </row>
    <row r="35" spans="1:16">
      <c r="A35" s="102"/>
      <c r="B35" s="81">
        <f>B34+7</f>
        <v>43079</v>
      </c>
      <c r="C35" s="20">
        <f>D34+G34-H34</f>
        <v>192.27314705519052</v>
      </c>
      <c r="D35" s="17">
        <f>C35+(C35*0.03)</f>
        <v>198.04134146684623</v>
      </c>
      <c r="E35" s="17">
        <f>C35/3250</f>
        <v>5.9160968324674004E-2</v>
      </c>
      <c r="F35" s="28">
        <f>(D35-C35)/E35</f>
        <v>97.499999999999972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43086</v>
      </c>
      <c r="C36" s="20">
        <f>D35+G35-H35</f>
        <v>198.04134146684623</v>
      </c>
      <c r="D36" s="17">
        <f>C36+(C36*0.03)</f>
        <v>203.98258171085163</v>
      </c>
      <c r="E36" s="17">
        <f>C36/3250</f>
        <v>6.0935797374414229E-2</v>
      </c>
      <c r="F36" s="28">
        <f>(D36-C36)/E36</f>
        <v>97.500000000000199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43093</v>
      </c>
      <c r="C37" s="20">
        <f>D36+G36-H36</f>
        <v>203.98258171085163</v>
      </c>
      <c r="D37" s="17">
        <f>C37+(C37*0.03)</f>
        <v>210.10205916217717</v>
      </c>
      <c r="E37" s="17">
        <f>C37/3250</f>
        <v>6.2763871295646659E-2</v>
      </c>
      <c r="F37" s="28">
        <f>(D37-C37)/E37</f>
        <v>97.499999999999801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43100</v>
      </c>
      <c r="C39" s="20">
        <f>D37+G37-H37</f>
        <v>210.10205916217717</v>
      </c>
      <c r="D39" s="17">
        <f>C39+(C39*0.03)</f>
        <v>216.40512093704248</v>
      </c>
      <c r="E39" s="17">
        <f>C39/3250</f>
        <v>6.4646787434516059E-2</v>
      </c>
      <c r="F39" s="28">
        <f>(D39-C39)/E39</f>
        <v>97.499999999999957</v>
      </c>
      <c r="G39" s="18"/>
      <c r="H39" s="18"/>
      <c r="I39" s="19">
        <f>E39*50/C39</f>
        <v>1.5384615384615387E-2</v>
      </c>
      <c r="J39" s="87"/>
    </row>
    <row r="40" spans="1:16">
      <c r="A40" s="102"/>
      <c r="B40" s="81">
        <f>B39+7</f>
        <v>43107</v>
      </c>
      <c r="C40" s="20">
        <f>D39+G39-H39</f>
        <v>216.40512093704248</v>
      </c>
      <c r="D40" s="17">
        <f>C40+(C40*0.03)</f>
        <v>222.89727456515377</v>
      </c>
      <c r="E40" s="17">
        <f>C40/3250</f>
        <v>6.6586191057551536E-2</v>
      </c>
      <c r="F40" s="28">
        <f>(D40-C40)/E40</f>
        <v>97.500000000000114</v>
      </c>
      <c r="G40" s="18"/>
      <c r="H40" s="18"/>
      <c r="I40" s="19">
        <f>E40*50/C40</f>
        <v>1.5384615384615385E-2</v>
      </c>
      <c r="J40" s="87"/>
    </row>
    <row r="41" spans="1:16">
      <c r="A41" s="102"/>
      <c r="B41" s="81">
        <f>B40+7</f>
        <v>43114</v>
      </c>
      <c r="C41" s="20">
        <f>D40+G40-H40</f>
        <v>222.89727456515377</v>
      </c>
      <c r="D41" s="17">
        <f>C41+(C41*0.03)</f>
        <v>229.58419280210839</v>
      </c>
      <c r="E41" s="17">
        <f>C41/3250</f>
        <v>6.8583776789278086E-2</v>
      </c>
      <c r="F41" s="28">
        <f>(D41-C41)/E41</f>
        <v>97.500000000000171</v>
      </c>
      <c r="G41" s="18"/>
      <c r="H41" s="18"/>
      <c r="I41" s="19">
        <f>E41*50/C41</f>
        <v>1.5384615384615387E-2</v>
      </c>
      <c r="J41" s="87"/>
    </row>
    <row r="42" spans="1:16" ht="13.5" thickBot="1">
      <c r="A42" s="103"/>
      <c r="B42" s="81">
        <f>B41+7</f>
        <v>43121</v>
      </c>
      <c r="C42" s="20">
        <f>D41+G41-H41</f>
        <v>229.58419280210839</v>
      </c>
      <c r="D42" s="17">
        <f>C42+(C42*0.03)</f>
        <v>236.47171858617165</v>
      </c>
      <c r="E42" s="17">
        <f>C42/3250</f>
        <v>7.064129009295643E-2</v>
      </c>
      <c r="F42" s="28">
        <f>(D42-C42)/E42</f>
        <v>97.500000000000071</v>
      </c>
      <c r="G42" s="80"/>
      <c r="H42" s="80"/>
      <c r="I42" s="19">
        <f>E42*50/C42</f>
        <v>1.5384615384615385E-2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43128</v>
      </c>
      <c r="C44" s="20">
        <f>D42+G42-H42</f>
        <v>236.47171858617165</v>
      </c>
      <c r="D44" s="17">
        <f>C44+(C44*0.03)</f>
        <v>243.5658701437568</v>
      </c>
      <c r="E44" s="17">
        <f>C44/3250</f>
        <v>7.2760528795745127E-2</v>
      </c>
      <c r="F44" s="28">
        <f>(D44-C44)/E44</f>
        <v>97.5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43135</v>
      </c>
      <c r="C45" s="20">
        <f>D44+G44-H44</f>
        <v>243.5658701437568</v>
      </c>
      <c r="D45" s="17">
        <f>C45+(C45*0.03)</f>
        <v>250.87284624806949</v>
      </c>
      <c r="E45" s="17">
        <f>C45/3250</f>
        <v>7.4943344659617481E-2</v>
      </c>
      <c r="F45" s="28">
        <f>(D45-C45)/E45</f>
        <v>97.499999999999886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43142</v>
      </c>
      <c r="C46" s="20">
        <f>D45+G45-H45</f>
        <v>250.87284624806949</v>
      </c>
      <c r="D46" s="17">
        <f>C46+(C46*0.03)</f>
        <v>258.39903163551156</v>
      </c>
      <c r="E46" s="17">
        <f>C46/3250</f>
        <v>7.7191644999405992E-2</v>
      </c>
      <c r="F46" s="28">
        <f>(D46-C46)/E46</f>
        <v>97.499999999999815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43149</v>
      </c>
      <c r="C47" s="20">
        <f>D46+G46-H46</f>
        <v>258.39903163551156</v>
      </c>
      <c r="D47" s="17">
        <f>C47+(C47*0.03)</f>
        <v>266.15100258457693</v>
      </c>
      <c r="E47" s="17">
        <f>C47/3250</f>
        <v>7.9507394349388166E-2</v>
      </c>
      <c r="F47" s="28">
        <f>(D47-C47)/E47</f>
        <v>97.500000000000256</v>
      </c>
      <c r="G47" s="80"/>
      <c r="H47" s="80">
        <f>(D47-C34)*0.35</f>
        <v>27.817315497498353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43156</v>
      </c>
      <c r="C49" s="20">
        <f>D47+G47-H47</f>
        <v>238.33368708707857</v>
      </c>
      <c r="D49" s="17">
        <f>C49+(C49*0.03)</f>
        <v>245.48369769969094</v>
      </c>
      <c r="E49" s="17">
        <f>C49/3250</f>
        <v>7.3333442180639558E-2</v>
      </c>
      <c r="F49" s="28">
        <f>(D49-C49)/E49</f>
        <v>97.500000000000085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43163</v>
      </c>
      <c r="C50" s="20">
        <f>D49+G49-H49</f>
        <v>245.48369769969094</v>
      </c>
      <c r="D50" s="17">
        <f>C50+(C50*0.03)</f>
        <v>252.84820863068165</v>
      </c>
      <c r="E50" s="17">
        <f>C50/3250</f>
        <v>7.553344544605875E-2</v>
      </c>
      <c r="F50" s="28">
        <f>(D50-C50)/E50</f>
        <v>97.499999999999872</v>
      </c>
      <c r="G50" s="18"/>
      <c r="H50" s="18"/>
      <c r="I50" s="19">
        <f>E50*50/C50</f>
        <v>1.5384615384615385E-2</v>
      </c>
      <c r="J50" s="87"/>
    </row>
    <row r="51" spans="1:16">
      <c r="A51" s="102"/>
      <c r="B51" s="81">
        <f>B50+7</f>
        <v>43170</v>
      </c>
      <c r="C51" s="20">
        <f>D50+G50-H50</f>
        <v>252.84820863068165</v>
      </c>
      <c r="D51" s="17">
        <f>C51+(C51*0.03)</f>
        <v>260.43365488960211</v>
      </c>
      <c r="E51" s="17">
        <f>C51/3250</f>
        <v>7.7799448809440508E-2</v>
      </c>
      <c r="F51" s="28">
        <f>(D51-C51)/E51</f>
        <v>97.500000000000085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43177</v>
      </c>
      <c r="C52" s="20">
        <f>D51+G51-H51</f>
        <v>260.43365488960211</v>
      </c>
      <c r="D52" s="17">
        <f>C52+(C52*0.03)</f>
        <v>268.24666453629015</v>
      </c>
      <c r="E52" s="17">
        <f>C52/3250</f>
        <v>8.0133432273723729E-2</v>
      </c>
      <c r="F52" s="28">
        <f>(D52-C52)/E52</f>
        <v>97.499999999999758</v>
      </c>
      <c r="G52" s="80"/>
      <c r="H52" s="80"/>
      <c r="I52" s="19">
        <f>E52*50/C52</f>
        <v>1.5384615384615384E-2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43184</v>
      </c>
      <c r="C54" s="20">
        <f>D52+G52-H52</f>
        <v>268.24666453629015</v>
      </c>
      <c r="D54" s="17">
        <f>C54+(C54*0.03)</f>
        <v>276.29406447237886</v>
      </c>
      <c r="E54" s="17">
        <f>C54/3250</f>
        <v>8.2537435241935436E-2</v>
      </c>
      <c r="F54" s="28">
        <f>(D54-C54)/E54</f>
        <v>97.500000000000057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43191</v>
      </c>
      <c r="C55" s="20">
        <f>D54+G54-H54</f>
        <v>276.29406447237886</v>
      </c>
      <c r="D55" s="17">
        <f>C55+(C55*0.03)</f>
        <v>284.58288640655024</v>
      </c>
      <c r="E55" s="17">
        <f>C55/3250</f>
        <v>8.5013558299193492E-2</v>
      </c>
      <c r="F55" s="28">
        <f>(D55-C55)/E55</f>
        <v>97.500000000000185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43198</v>
      </c>
      <c r="C56" s="20">
        <f>D55+G55-H55</f>
        <v>284.58288640655024</v>
      </c>
      <c r="D56" s="17">
        <f>C56+(C56*0.03)</f>
        <v>293.12037299874675</v>
      </c>
      <c r="E56" s="17">
        <f>C56/3250</f>
        <v>8.7563965048169309E-2</v>
      </c>
      <c r="F56" s="28">
        <f>(D56-C56)/E56</f>
        <v>97.499999999999929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43205</v>
      </c>
      <c r="C57" s="20">
        <f>D56+G56-H56</f>
        <v>293.12037299874675</v>
      </c>
      <c r="D57" s="17">
        <f>C57+(C57*0.03)</f>
        <v>301.91398418870915</v>
      </c>
      <c r="E57" s="17">
        <f>C57/3250</f>
        <v>9.0190883999614377E-2</v>
      </c>
      <c r="F57" s="28">
        <f>(D57-C57)/E57</f>
        <v>97.500000000000043</v>
      </c>
      <c r="G57" s="80"/>
      <c r="H57" s="80"/>
      <c r="I57" s="19">
        <f>E57*50/C57</f>
        <v>1.5384615384615384E-2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43212</v>
      </c>
      <c r="C59" s="20">
        <f>D57+G57-H57</f>
        <v>301.91398418870915</v>
      </c>
      <c r="D59" s="17">
        <f>C59+(C59*0.03)</f>
        <v>310.97140371437041</v>
      </c>
      <c r="E59" s="17">
        <f>C59/3250</f>
        <v>9.289661051960281E-2</v>
      </c>
      <c r="F59" s="28">
        <f>(D59-C59)/E59</f>
        <v>97.499999999999844</v>
      </c>
      <c r="G59" s="18"/>
      <c r="H59" s="18"/>
      <c r="I59" s="19">
        <f>E59*50/C59</f>
        <v>1.5384615384615382E-2</v>
      </c>
      <c r="J59" s="87"/>
    </row>
    <row r="60" spans="1:16">
      <c r="A60" s="102"/>
      <c r="B60" s="81">
        <f>B59+7</f>
        <v>43219</v>
      </c>
      <c r="C60" s="20">
        <f>D59+G59-H59</f>
        <v>310.97140371437041</v>
      </c>
      <c r="D60" s="17">
        <f>C60+(C60*0.03)</f>
        <v>320.30054582580152</v>
      </c>
      <c r="E60" s="17">
        <f>C60/3250</f>
        <v>9.5683508835190889E-2</v>
      </c>
      <c r="F60" s="28">
        <f>(D60-C60)/E60</f>
        <v>97.499999999999986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43226</v>
      </c>
      <c r="C61" s="20">
        <f>D60+G60-H60</f>
        <v>320.30054582580152</v>
      </c>
      <c r="D61" s="17">
        <f>C61+(C61*0.03)</f>
        <v>329.90956220057558</v>
      </c>
      <c r="E61" s="17">
        <f>C61/3250</f>
        <v>9.8554014100246626E-2</v>
      </c>
      <c r="F61" s="28">
        <f>(D61-C61)/E61</f>
        <v>97.500000000000114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43233</v>
      </c>
      <c r="C62" s="20">
        <f>D61+G61-H61</f>
        <v>329.90956220057558</v>
      </c>
      <c r="D62" s="17">
        <f>C62+(C62*0.03)</f>
        <v>339.80684906659286</v>
      </c>
      <c r="E62" s="17">
        <f>C62/3250</f>
        <v>0.10151063452325403</v>
      </c>
      <c r="F62" s="28">
        <f>(D62-C62)/E62</f>
        <v>97.500000000000142</v>
      </c>
      <c r="G62" s="80"/>
      <c r="H62" s="80">
        <f>(D62-C49)*0.35</f>
        <v>35.515606692829998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43240</v>
      </c>
      <c r="C64" s="20">
        <f>D62+G62-H62</f>
        <v>304.29124237376288</v>
      </c>
      <c r="D64" s="17">
        <f>C64+(C64*0.03)</f>
        <v>313.4199796449758</v>
      </c>
      <c r="E64" s="17">
        <f>C64/3250</f>
        <v>9.362807457654243E-2</v>
      </c>
      <c r="F64" s="28">
        <f>(D64-C64)/E64</f>
        <v>97.50000000000027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43247</v>
      </c>
      <c r="C65" s="20">
        <f>D64+G64-H64</f>
        <v>313.4199796449758</v>
      </c>
      <c r="D65" s="17">
        <f>C65+(C65*0.03)</f>
        <v>322.82257903432509</v>
      </c>
      <c r="E65" s="17">
        <f>C65/3250</f>
        <v>9.6436916813838702E-2</v>
      </c>
      <c r="F65" s="28">
        <f>(D65-C65)/E65</f>
        <v>97.500000000000185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43254</v>
      </c>
      <c r="C66" s="20">
        <f>D65+G65-H65</f>
        <v>322.82257903432509</v>
      </c>
      <c r="D66" s="17">
        <f>C66+(C66*0.03)</f>
        <v>332.50725640535484</v>
      </c>
      <c r="E66" s="17">
        <f>C66/3250</f>
        <v>9.9330024318253871E-2</v>
      </c>
      <c r="F66" s="28">
        <f>(D66-C66)/E66</f>
        <v>97.499999999999972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43261</v>
      </c>
      <c r="C67" s="20">
        <f>D66+G66-H66</f>
        <v>332.50725640535484</v>
      </c>
      <c r="D67" s="17">
        <f>C67+(C67*0.03)</f>
        <v>342.48247409751548</v>
      </c>
      <c r="E67" s="17">
        <f>C67/3250</f>
        <v>0.10230992504780149</v>
      </c>
      <c r="F67" s="28">
        <f>(D67-C67)/E67</f>
        <v>97.499999999999943</v>
      </c>
      <c r="G67" s="80"/>
      <c r="H67" s="80"/>
      <c r="I67" s="19">
        <f>E67*50/C67</f>
        <v>1.5384615384615385E-2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43268</v>
      </c>
      <c r="C69" s="20">
        <f>D67+G67-H67</f>
        <v>342.48247409751548</v>
      </c>
      <c r="D69" s="17">
        <f>C69+(C69*0.03)</f>
        <v>352.75694832044093</v>
      </c>
      <c r="E69" s="17">
        <f>C69/3250</f>
        <v>0.10537922279923553</v>
      </c>
      <c r="F69" s="28">
        <f>(D69-C69)/E69</f>
        <v>97.499999999999844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43275</v>
      </c>
      <c r="C70" s="20">
        <f>D69+G69-H69</f>
        <v>352.75694832044093</v>
      </c>
      <c r="D70" s="17">
        <f>C70+(C70*0.03)</f>
        <v>363.33965677005415</v>
      </c>
      <c r="E70" s="17">
        <f>C70/3250</f>
        <v>0.1085405994832126</v>
      </c>
      <c r="F70" s="28">
        <f>(D70-C70)/E70</f>
        <v>97.499999999999943</v>
      </c>
      <c r="G70" s="18"/>
      <c r="H70" s="18"/>
      <c r="I70" s="19">
        <f>E70*50/C70</f>
        <v>1.5384615384615384E-2</v>
      </c>
      <c r="J70" s="87"/>
    </row>
    <row r="71" spans="1:16">
      <c r="A71" s="102"/>
      <c r="B71" s="81">
        <f>B70+7</f>
        <v>43282</v>
      </c>
      <c r="C71" s="20">
        <f>D70+G70-H70</f>
        <v>363.33965677005415</v>
      </c>
      <c r="D71" s="17">
        <f>C71+(C71*0.03)</f>
        <v>374.23984647315575</v>
      </c>
      <c r="E71" s="17">
        <f>C71/3250</f>
        <v>0.11179681746770898</v>
      </c>
      <c r="F71" s="28">
        <f>(D71-C71)/E71</f>
        <v>97.499999999999801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43289</v>
      </c>
      <c r="C72" s="20">
        <f>D71+G71-H71</f>
        <v>374.23984647315575</v>
      </c>
      <c r="D72" s="17">
        <f>C72+(C72*0.03)</f>
        <v>385.46704186735042</v>
      </c>
      <c r="E72" s="17">
        <f>C72/3250</f>
        <v>0.11515072199174023</v>
      </c>
      <c r="F72" s="28">
        <f>(D72-C72)/E72</f>
        <v>97.499999999999943</v>
      </c>
      <c r="G72" s="80"/>
      <c r="H72" s="80"/>
      <c r="I72" s="19">
        <f>E72*50/C72</f>
        <v>1.5384615384615384E-2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43296</v>
      </c>
      <c r="C74" s="20">
        <f>D72+G72-H72</f>
        <v>385.46704186735042</v>
      </c>
      <c r="D74" s="17">
        <f>C74+(C74*0.03)</f>
        <v>397.03105312337095</v>
      </c>
      <c r="E74" s="17">
        <f>C74/3250</f>
        <v>0.11860524365149244</v>
      </c>
      <c r="F74" s="28">
        <f>(D74-C74)/E74</f>
        <v>97.500000000000185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43303</v>
      </c>
      <c r="C75" s="20">
        <f>D74+G74-H74</f>
        <v>397.03105312337095</v>
      </c>
      <c r="D75" s="17">
        <f>C75+(C75*0.03)</f>
        <v>408.9419847170721</v>
      </c>
      <c r="E75" s="17">
        <f>C75/3250</f>
        <v>0.12216340096103721</v>
      </c>
      <c r="F75" s="28">
        <f>(D75-C75)/E75</f>
        <v>97.500000000000185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43310</v>
      </c>
      <c r="C76" s="20">
        <f>D75+G75-H75</f>
        <v>408.9419847170721</v>
      </c>
      <c r="D76" s="17">
        <f>C76+(C76*0.03)</f>
        <v>421.21024425858428</v>
      </c>
      <c r="E76" s="17">
        <f>C76/3250</f>
        <v>0.12582830298986833</v>
      </c>
      <c r="F76" s="28">
        <f>(D76-C76)/E76</f>
        <v>97.500000000000142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43317</v>
      </c>
      <c r="C77" s="20">
        <f>D76+G76-H76</f>
        <v>421.21024425858428</v>
      </c>
      <c r="D77" s="17">
        <f>C77+(C77*0.03)</f>
        <v>433.84655158634183</v>
      </c>
      <c r="E77" s="17">
        <f>C77/3250</f>
        <v>0.12960315207956438</v>
      </c>
      <c r="F77" s="28">
        <f>(D77-C77)/E77</f>
        <v>97.500000000000171</v>
      </c>
      <c r="G77" s="80"/>
      <c r="H77" s="80">
        <f>(D77-C64)*0.35</f>
        <v>45.344358224402626</v>
      </c>
      <c r="I77" s="19">
        <f>E77*50/C77</f>
        <v>1.5384615384615382E-2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43324</v>
      </c>
      <c r="C79" s="20">
        <f>D77+G77-H77</f>
        <v>388.50219336193919</v>
      </c>
      <c r="D79" s="17">
        <f>C79+(C79*0.03)</f>
        <v>400.15725916279735</v>
      </c>
      <c r="E79" s="17">
        <f>C79/3250</f>
        <v>0.11953913641905821</v>
      </c>
      <c r="F79" s="28">
        <f>(D79-C79)/E79</f>
        <v>97.499999999999815</v>
      </c>
      <c r="G79" s="18"/>
      <c r="H79" s="18"/>
      <c r="I79" s="19">
        <f>E79*50/C79</f>
        <v>1.5384615384615384E-2</v>
      </c>
      <c r="J79" s="87"/>
    </row>
    <row r="80" spans="1:16">
      <c r="A80" s="102"/>
      <c r="B80" s="81">
        <f>B79+7</f>
        <v>43331</v>
      </c>
      <c r="C80" s="20">
        <f>D79+G79-H79</f>
        <v>400.15725916279735</v>
      </c>
      <c r="D80" s="17">
        <f>C80+(C80*0.03)</f>
        <v>412.16197693768129</v>
      </c>
      <c r="E80" s="17">
        <f>C80/3250</f>
        <v>0.12312531051162995</v>
      </c>
      <c r="F80" s="28">
        <f>(D80-C80)/E80</f>
        <v>97.500000000000185</v>
      </c>
      <c r="G80" s="18"/>
      <c r="H80" s="18"/>
      <c r="I80" s="19">
        <f>E80*50/C80</f>
        <v>1.5384615384615385E-2</v>
      </c>
      <c r="J80" s="87"/>
    </row>
    <row r="81" spans="1:16">
      <c r="A81" s="102"/>
      <c r="B81" s="81">
        <f>B80+7</f>
        <v>43338</v>
      </c>
      <c r="C81" s="20">
        <f>D80+G80-H80</f>
        <v>412.16197693768129</v>
      </c>
      <c r="D81" s="17">
        <f>C81+(C81*0.03)</f>
        <v>424.52683624581175</v>
      </c>
      <c r="E81" s="17">
        <f>C81/3250</f>
        <v>0.12681906982697885</v>
      </c>
      <c r="F81" s="28">
        <f>(D81-C81)/E81</f>
        <v>97.500000000000199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43345</v>
      </c>
      <c r="C82" s="20">
        <f>D81+G81-H81</f>
        <v>424.52683624581175</v>
      </c>
      <c r="D82" s="17">
        <f>C82+(C82*0.03)</f>
        <v>437.26264133318608</v>
      </c>
      <c r="E82" s="17">
        <f>C82/3250</f>
        <v>0.13062364192178824</v>
      </c>
      <c r="F82" s="28">
        <f>(D82-C82)/E82</f>
        <v>97.499999999999829</v>
      </c>
      <c r="G82" s="80"/>
      <c r="H82" s="80"/>
      <c r="I82" s="19">
        <f>E82*50/C82</f>
        <v>1.5384615384615385E-2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43352</v>
      </c>
      <c r="C84" s="20">
        <f>D82+G82-H82</f>
        <v>437.26264133318608</v>
      </c>
      <c r="D84" s="17">
        <f>C84+(C84*0.03)</f>
        <v>450.38052057318168</v>
      </c>
      <c r="E84" s="17">
        <f>C84/3250</f>
        <v>0.13454235117944188</v>
      </c>
      <c r="F84" s="28">
        <f>(D84-C84)/E84</f>
        <v>97.500000000000142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43359</v>
      </c>
      <c r="C85" s="20">
        <f>D84+G84-H84</f>
        <v>450.38052057318168</v>
      </c>
      <c r="D85" s="17">
        <f>C85+(C85*0.03)</f>
        <v>463.89193619037712</v>
      </c>
      <c r="E85" s="17">
        <f>C85/3250</f>
        <v>0.13857862171482513</v>
      </c>
      <c r="F85" s="28">
        <f>(D85-C85)/E85</f>
        <v>97.499999999999915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43366</v>
      </c>
      <c r="C86" s="20">
        <f>D85+G85-H85</f>
        <v>463.89193619037712</v>
      </c>
      <c r="D86" s="17">
        <f>C86+(C86*0.03)</f>
        <v>477.80869427608843</v>
      </c>
      <c r="E86" s="17">
        <f>C86/3250</f>
        <v>0.14273598036626989</v>
      </c>
      <c r="F86" s="28">
        <f>(D86-C86)/E86</f>
        <v>97.499999999999957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43373</v>
      </c>
      <c r="C87" s="20">
        <f>D86+G86-H86</f>
        <v>477.80869427608843</v>
      </c>
      <c r="D87" s="17">
        <f>C87+(C87*0.03)</f>
        <v>492.14295510437108</v>
      </c>
      <c r="E87" s="17">
        <f>C87/3250</f>
        <v>0.14701805977725799</v>
      </c>
      <c r="F87" s="28">
        <f>(D87-C87)/E87</f>
        <v>97.499999999999986</v>
      </c>
      <c r="G87" s="80"/>
      <c r="H87" s="80"/>
      <c r="I87" s="19">
        <f>E87*50/C87</f>
        <v>1.5384615384615385E-2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43380</v>
      </c>
      <c r="C89" s="20">
        <f>D87+G87-H87</f>
        <v>492.14295510437108</v>
      </c>
      <c r="D89" s="17">
        <f>C89+(C89*0.03)</f>
        <v>506.90724375750221</v>
      </c>
      <c r="E89" s="17">
        <f>C89/3250</f>
        <v>0.15142860157057572</v>
      </c>
      <c r="F89" s="28">
        <f>(D89-C89)/E89</f>
        <v>97.5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43387</v>
      </c>
      <c r="C90" s="20">
        <f>D89+G89-H89</f>
        <v>506.90724375750221</v>
      </c>
      <c r="D90" s="17">
        <f>C90+(C90*0.03)</f>
        <v>522.11446107022732</v>
      </c>
      <c r="E90" s="17">
        <f>C90/3250</f>
        <v>0.15597145961769299</v>
      </c>
      <c r="F90" s="28">
        <f>(D90-C90)/E90</f>
        <v>97.500000000000256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43394</v>
      </c>
      <c r="C91" s="20">
        <f>D90+G90-H90</f>
        <v>522.11446107022732</v>
      </c>
      <c r="D91" s="17">
        <f>C91+(C91*0.03)</f>
        <v>537.77789490233408</v>
      </c>
      <c r="E91" s="17">
        <f>C91/3250</f>
        <v>0.16065060340622378</v>
      </c>
      <c r="F91" s="28">
        <f>(D91-C91)/E91</f>
        <v>97.499999999999645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43401</v>
      </c>
      <c r="C92" s="20">
        <f>D91+G91-H91</f>
        <v>537.77789490233408</v>
      </c>
      <c r="D92" s="17">
        <f>C92+(C92*0.03)</f>
        <v>553.91123174940412</v>
      </c>
      <c r="E92" s="17">
        <f>C92/3250</f>
        <v>0.16547012150841048</v>
      </c>
      <c r="F92" s="28">
        <f>(D92-C92)/E92</f>
        <v>97.500000000000114</v>
      </c>
      <c r="G92" s="80"/>
      <c r="H92" s="80">
        <f>(D92-C79)*0.35</f>
        <v>57.89316343561272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43408</v>
      </c>
      <c r="C94" s="20">
        <f>D92+G92-H92</f>
        <v>496.01806831379139</v>
      </c>
      <c r="D94" s="17">
        <f>C94+(C94*0.03)</f>
        <v>510.89861036320514</v>
      </c>
      <c r="E94" s="17">
        <f>C94/3250</f>
        <v>0.15262094409655119</v>
      </c>
      <c r="F94" s="28">
        <f>(D94-C94)/E94</f>
        <v>97.500000000000043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43415</v>
      </c>
      <c r="C95" s="20">
        <f>D94+G94-H94</f>
        <v>510.89861036320514</v>
      </c>
      <c r="D95" s="17">
        <f>C95+(C95*0.03)</f>
        <v>526.22556867410128</v>
      </c>
      <c r="E95" s="17">
        <f>C95/3250</f>
        <v>0.15719957241944774</v>
      </c>
      <c r="F95" s="28">
        <f>(D95-C95)/E95</f>
        <v>97.499999999999943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43422</v>
      </c>
      <c r="C96" s="20">
        <f>D95+G95-H95</f>
        <v>526.22556867410128</v>
      </c>
      <c r="D96" s="17">
        <f>C96+(C96*0.03)</f>
        <v>542.01233573432432</v>
      </c>
      <c r="E96" s="17">
        <f>C96/3250</f>
        <v>0.16191555959203116</v>
      </c>
      <c r="F96" s="28">
        <f>(D96-C96)/E96</f>
        <v>97.500000000000028</v>
      </c>
      <c r="G96" s="17"/>
      <c r="H96" s="18"/>
      <c r="I96" s="19">
        <f>E96*50/C96</f>
        <v>1.5384615384615382E-2</v>
      </c>
      <c r="J96" s="87"/>
    </row>
    <row r="97" spans="1:16" ht="13.5" thickBot="1">
      <c r="A97" s="103"/>
      <c r="B97" s="81">
        <f>B96+7</f>
        <v>43429</v>
      </c>
      <c r="C97" s="20">
        <f>D96+G96-H96</f>
        <v>542.01233573432432</v>
      </c>
      <c r="D97" s="17">
        <f>C97+(C97*0.03)</f>
        <v>558.272705806354</v>
      </c>
      <c r="E97" s="17">
        <f>C97/3250</f>
        <v>0.16677302637979211</v>
      </c>
      <c r="F97" s="28">
        <f>(D97-C97)/E97</f>
        <v>97.499999999999659</v>
      </c>
      <c r="G97" s="80"/>
      <c r="H97" s="80"/>
      <c r="I97" s="19">
        <f>E97*50/C97</f>
        <v>1.5384615384615385E-2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43436</v>
      </c>
      <c r="C99" s="20">
        <f>D97+G97-H97</f>
        <v>558.272705806354</v>
      </c>
      <c r="D99" s="17">
        <f>C99+(C99*0.03)</f>
        <v>575.02088698054467</v>
      </c>
      <c r="E99" s="17">
        <f>C99/3250</f>
        <v>0.17177621717118585</v>
      </c>
      <c r="F99" s="28">
        <f>(D99-C99)/E99</f>
        <v>97.500000000000327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43443</v>
      </c>
      <c r="C100" s="20">
        <f>D99+G99-H99</f>
        <v>575.02088698054467</v>
      </c>
      <c r="D100" s="17">
        <f>C100+(C100*0.03)</f>
        <v>592.27151358996105</v>
      </c>
      <c r="E100" s="17">
        <f>C100/3250</f>
        <v>0.17692950368632143</v>
      </c>
      <c r="F100" s="28">
        <f>(D100-C100)/E100</f>
        <v>97.500000000000185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43450</v>
      </c>
      <c r="C101" s="20">
        <f>D100+G100-H100</f>
        <v>592.27151358996105</v>
      </c>
      <c r="D101" s="17">
        <f>C101+(C101*0.03)</f>
        <v>610.0396589976599</v>
      </c>
      <c r="E101" s="17">
        <f>C101/3250</f>
        <v>0.18223738879691109</v>
      </c>
      <c r="F101" s="28">
        <f>(D101-C101)/E101</f>
        <v>97.500000000000114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43457</v>
      </c>
      <c r="C102" s="20">
        <f>D101+G101-H101</f>
        <v>610.0396589976599</v>
      </c>
      <c r="D102" s="17">
        <f>C102+(C102*0.03)</f>
        <v>628.3408487675897</v>
      </c>
      <c r="E102" s="17">
        <f>C102/3250</f>
        <v>0.18770451046081843</v>
      </c>
      <c r="F102" s="28">
        <f>(D102-C102)/E102</f>
        <v>97.500000000000043</v>
      </c>
      <c r="G102" s="80"/>
      <c r="H102" s="80"/>
      <c r="I102" s="19">
        <f>E102*50/C102</f>
        <v>1.5384615384615384E-2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43464</v>
      </c>
      <c r="C104" s="20">
        <f>D102+G102-H102</f>
        <v>628.3408487675897</v>
      </c>
      <c r="D104" s="17">
        <f>C104+(C104*0.03)</f>
        <v>647.19107423061735</v>
      </c>
      <c r="E104" s="17">
        <f>C104/3250</f>
        <v>0.19333564577464299</v>
      </c>
      <c r="F104" s="28">
        <f>(D104-C104)/E104</f>
        <v>97.499999999999744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43471</v>
      </c>
      <c r="C105" s="20">
        <f>D104+G104-H104</f>
        <v>647.19107423061735</v>
      </c>
      <c r="D105" s="17">
        <f>C105+(C105*0.03)</f>
        <v>666.60680645753587</v>
      </c>
      <c r="E105" s="17">
        <f>C105/3250</f>
        <v>0.19913571514788225</v>
      </c>
      <c r="F105" s="28">
        <f>(D105-C105)/E105</f>
        <v>97.500000000000014</v>
      </c>
      <c r="G105" s="18"/>
      <c r="H105" s="18"/>
      <c r="I105" s="19">
        <f>E105*50/C105</f>
        <v>1.5384615384615382E-2</v>
      </c>
      <c r="J105" s="87"/>
    </row>
    <row r="106" spans="1:16">
      <c r="A106" s="102"/>
      <c r="B106" s="81">
        <f>B105+7</f>
        <v>43478</v>
      </c>
      <c r="C106" s="20">
        <f>D105+G105-H105</f>
        <v>666.60680645753587</v>
      </c>
      <c r="D106" s="17">
        <f>C106+(C106*0.03)</f>
        <v>686.60501065126198</v>
      </c>
      <c r="E106" s="17">
        <f>C106/3250</f>
        <v>0.20510978660231874</v>
      </c>
      <c r="F106" s="28">
        <f>(D106-C106)/E106</f>
        <v>97.500000000000156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43485</v>
      </c>
      <c r="C107" s="20">
        <f>D106+G106-H106</f>
        <v>686.60501065126198</v>
      </c>
      <c r="D107" s="17">
        <f>C107+(C107*0.03)</f>
        <v>707.20316097079979</v>
      </c>
      <c r="E107" s="17">
        <f>C107/3250</f>
        <v>0.21126308020038831</v>
      </c>
      <c r="F107" s="28">
        <f>(D107-C107)/E107</f>
        <v>97.499999999999758</v>
      </c>
      <c r="G107" s="80"/>
      <c r="H107" s="80">
        <f>(D107-C94)*0.35</f>
        <v>73.914782429952936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43492</v>
      </c>
      <c r="C109" s="20">
        <f>D107+G107-H107</f>
        <v>633.28837854084691</v>
      </c>
      <c r="D109" s="17">
        <f>C109+(C109*0.03)</f>
        <v>652.28702989707233</v>
      </c>
      <c r="E109" s="17">
        <f>C109/3250</f>
        <v>0.19485796262795291</v>
      </c>
      <c r="F109" s="28">
        <f>(D109-C109)/E109</f>
        <v>97.500000000000071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43499</v>
      </c>
      <c r="C110" s="20">
        <f>D109+G109-H109</f>
        <v>652.28702989707233</v>
      </c>
      <c r="D110" s="17">
        <f>C110+(C110*0.03)</f>
        <v>671.85564079398455</v>
      </c>
      <c r="E110" s="17">
        <f>C110/3250</f>
        <v>0.20070370150679148</v>
      </c>
      <c r="F110" s="28">
        <f>(D110-C110)/E110</f>
        <v>97.500000000000242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43506</v>
      </c>
      <c r="C111" s="20">
        <f>D110+G110-H110</f>
        <v>671.85564079398455</v>
      </c>
      <c r="D111" s="17">
        <f>C111+(C111*0.03)</f>
        <v>692.01131001780413</v>
      </c>
      <c r="E111" s="17">
        <f>C111/3250</f>
        <v>0.20672481255199524</v>
      </c>
      <c r="F111" s="28">
        <f>(D111-C111)/E111</f>
        <v>97.500000000000242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43513</v>
      </c>
      <c r="C112" s="20">
        <f>D111+G111-H111</f>
        <v>692.01131001780413</v>
      </c>
      <c r="D112" s="17">
        <f>C112+(C112*0.03)</f>
        <v>712.77164931833829</v>
      </c>
      <c r="E112" s="17">
        <f>C112/3250</f>
        <v>0.21292655692855511</v>
      </c>
      <c r="F112" s="28">
        <f>(D112-C112)/E112</f>
        <v>97.500000000000156</v>
      </c>
      <c r="G112" s="80"/>
      <c r="H112" s="80"/>
      <c r="I112" s="19">
        <f>E112*50/C112</f>
        <v>1.5384615384615384E-2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43520</v>
      </c>
      <c r="C114" s="20">
        <f>D112+G112-H112</f>
        <v>712.77164931833829</v>
      </c>
      <c r="D114" s="17">
        <f>C114+(C114*0.03)</f>
        <v>734.15479879788847</v>
      </c>
      <c r="E114" s="17">
        <f>C114/3250</f>
        <v>0.21931435363641177</v>
      </c>
      <c r="F114" s="28">
        <f>(D114-C114)/E114</f>
        <v>97.500000000000171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43527</v>
      </c>
      <c r="C115" s="20">
        <f>D114+G114-H114</f>
        <v>734.15479879788847</v>
      </c>
      <c r="D115" s="17">
        <f>C115+(C115*0.03)</f>
        <v>756.17944276182516</v>
      </c>
      <c r="E115" s="17">
        <f>C115/3250</f>
        <v>0.22589378424550416</v>
      </c>
      <c r="F115" s="28">
        <f>(D115-C115)/E115</f>
        <v>97.500000000000114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43534</v>
      </c>
      <c r="C116" s="20">
        <f>D115+G115-H115</f>
        <v>756.17944276182516</v>
      </c>
      <c r="D116" s="17">
        <f>C116+(C116*0.03)</f>
        <v>778.86482604467994</v>
      </c>
      <c r="E116" s="17">
        <f>C116/3250</f>
        <v>0.23267059777286928</v>
      </c>
      <c r="F116" s="28">
        <f>(D116-C116)/E116</f>
        <v>97.500000000000142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43541</v>
      </c>
      <c r="C117" s="20">
        <f>D116+G116-H116</f>
        <v>778.86482604467994</v>
      </c>
      <c r="D117" s="17">
        <f>C117+(C117*0.03)</f>
        <v>802.23077082602038</v>
      </c>
      <c r="E117" s="17">
        <f>C117/3250</f>
        <v>0.23965071570605537</v>
      </c>
      <c r="F117" s="28">
        <f>(D117-C117)/E117</f>
        <v>97.500000000000142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43548</v>
      </c>
      <c r="C119" s="20">
        <f>D117+G117-H117</f>
        <v>802.23077082602038</v>
      </c>
      <c r="D119" s="17">
        <f>C119+(C119*0.03)</f>
        <v>826.29769395080098</v>
      </c>
      <c r="E119" s="17">
        <f>C119/3250</f>
        <v>0.24684023717723705</v>
      </c>
      <c r="F119" s="28">
        <f>(D119-C119)/E119</f>
        <v>97.499999999999957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43555</v>
      </c>
      <c r="C120" s="20">
        <f>D119+G119-H119</f>
        <v>826.29769395080098</v>
      </c>
      <c r="D120" s="17">
        <f>C120+(C120*0.03)</f>
        <v>851.086624769325</v>
      </c>
      <c r="E120" s="17">
        <f>C120/3250</f>
        <v>0.25424544429255413</v>
      </c>
      <c r="F120" s="28">
        <f>(D120-C120)/E120</f>
        <v>97.499999999999972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43562</v>
      </c>
      <c r="C121" s="20">
        <f>D120+G120-H120</f>
        <v>851.086624769325</v>
      </c>
      <c r="D121" s="17">
        <f>C121+(C121*0.03)</f>
        <v>876.6192235124048</v>
      </c>
      <c r="E121" s="17">
        <f>C121/3250</f>
        <v>0.26187280762133075</v>
      </c>
      <c r="F121" s="28">
        <f>(D121-C121)/E121</f>
        <v>97.500000000000213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43569</v>
      </c>
      <c r="C122" s="20">
        <f>D121+G121-H121</f>
        <v>876.6192235124048</v>
      </c>
      <c r="D122" s="17">
        <f>C122+(C122*0.03)</f>
        <v>902.91780021777697</v>
      </c>
      <c r="E122" s="17">
        <f>C122/3250</f>
        <v>0.26972899184997073</v>
      </c>
      <c r="F122" s="28">
        <f>(D122-C122)/E122</f>
        <v>97.500000000000085</v>
      </c>
      <c r="G122" s="80"/>
      <c r="H122" s="80">
        <f>(D122-C109)*0.35</f>
        <v>94.370297586925517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43576</v>
      </c>
      <c r="C124" s="20">
        <f>D122+G122-H122</f>
        <v>808.54750263085145</v>
      </c>
      <c r="D124" s="17">
        <f>C124+(C124*0.03)</f>
        <v>832.80392770977699</v>
      </c>
      <c r="E124" s="17">
        <f>C124/3250</f>
        <v>0.24878384696333891</v>
      </c>
      <c r="F124" s="28">
        <f>(D124-C124)/E124</f>
        <v>97.499999999999943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43583</v>
      </c>
      <c r="C125" s="20">
        <f>D124+G124-H124</f>
        <v>832.80392770977699</v>
      </c>
      <c r="D125" s="17">
        <f>C125+(C125*0.03)</f>
        <v>857.78804554107035</v>
      </c>
      <c r="E125" s="17">
        <f>C125/3250</f>
        <v>0.25624736237223905</v>
      </c>
      <c r="F125" s="28">
        <f>(D125-C125)/E125</f>
        <v>97.500000000000213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43590</v>
      </c>
      <c r="C126" s="20">
        <f>D125+G125-H125</f>
        <v>857.78804554107035</v>
      </c>
      <c r="D126" s="17">
        <f>C126+(C126*0.03)</f>
        <v>883.52168690730241</v>
      </c>
      <c r="E126" s="17">
        <f>C126/3250</f>
        <v>0.26393478324340625</v>
      </c>
      <c r="F126" s="28">
        <f>(D126-C126)/E126</f>
        <v>97.499999999999829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43597</v>
      </c>
      <c r="C127" s="20">
        <f>D126+G126-H126</f>
        <v>883.52168690730241</v>
      </c>
      <c r="D127" s="17">
        <f>C127+(C127*0.03)</f>
        <v>910.02733751452149</v>
      </c>
      <c r="E127" s="17">
        <f>C127/3250</f>
        <v>0.27185282674070843</v>
      </c>
      <c r="F127" s="28">
        <f>(D127-C127)/E127</f>
        <v>97.500000000000028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43604</v>
      </c>
      <c r="C129" s="20">
        <f>D127+G127-H127</f>
        <v>910.02733751452149</v>
      </c>
      <c r="D129" s="17">
        <f>C129+(C129*0.03)</f>
        <v>937.32815763995711</v>
      </c>
      <c r="E129" s="17">
        <f>C129/3250</f>
        <v>0.28000841154292971</v>
      </c>
      <c r="F129" s="28">
        <f>(D129-C129)/E129</f>
        <v>97.499999999999901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43611</v>
      </c>
      <c r="C130" s="20">
        <f>D129+G129-H129</f>
        <v>937.32815763995711</v>
      </c>
      <c r="D130" s="17">
        <f>C130+(C130*0.03)</f>
        <v>965.4480023691558</v>
      </c>
      <c r="E130" s="17">
        <f>C130/3250</f>
        <v>0.2884086638892176</v>
      </c>
      <c r="F130" s="28">
        <f>(D130-C130)/E130</f>
        <v>97.499999999999915</v>
      </c>
      <c r="G130" s="18"/>
      <c r="H130" s="18"/>
      <c r="I130" s="19">
        <f>E130*50/C130</f>
        <v>1.5384615384615387E-2</v>
      </c>
      <c r="J130" s="87"/>
    </row>
    <row r="131" spans="1:16">
      <c r="A131" s="102"/>
      <c r="B131" s="81">
        <f>B130+7</f>
        <v>43618</v>
      </c>
      <c r="C131" s="20">
        <f>D130+G130-H130</f>
        <v>965.4480023691558</v>
      </c>
      <c r="D131" s="17">
        <f>C131+(C131*0.03)</f>
        <v>994.41144244023053</v>
      </c>
      <c r="E131" s="17">
        <f>C131/3250</f>
        <v>0.29706092380589411</v>
      </c>
      <c r="F131" s="28">
        <f>(D131-C131)/E131</f>
        <v>97.500000000000185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43625</v>
      </c>
      <c r="C132" s="20">
        <f>D131+G131-H131</f>
        <v>994.41144244023053</v>
      </c>
      <c r="D132" s="17">
        <f>C132+(C132*0.03)</f>
        <v>1024.2437857134375</v>
      </c>
      <c r="E132" s="17">
        <f>C132/3250</f>
        <v>0.30597275152007092</v>
      </c>
      <c r="F132" s="28">
        <f>(D132-C132)/E132</f>
        <v>97.500000000000327</v>
      </c>
      <c r="G132" s="80"/>
      <c r="H132" s="80"/>
      <c r="I132" s="19">
        <f>E132*50/C132</f>
        <v>1.5384615384615384E-2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43632</v>
      </c>
      <c r="C134" s="20">
        <f>D132+G132-H132</f>
        <v>1024.2437857134375</v>
      </c>
      <c r="D134" s="17">
        <f>C134+(C134*0.03)</f>
        <v>1054.9710992848406</v>
      </c>
      <c r="E134" s="17">
        <f>C134/3250</f>
        <v>0.3151519340656731</v>
      </c>
      <c r="F134" s="28">
        <f>(D134-C134)/E134</f>
        <v>97.499999999999915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43639</v>
      </c>
      <c r="C135" s="20">
        <f>D134+G134-H134</f>
        <v>1054.9710992848406</v>
      </c>
      <c r="D135" s="17">
        <f>C135+(C135*0.03)</f>
        <v>1086.6202322633858</v>
      </c>
      <c r="E135" s="17">
        <f>C135/3250</f>
        <v>0.32460649208764325</v>
      </c>
      <c r="F135" s="28">
        <f>(D135-C135)/E135</f>
        <v>97.499999999999758</v>
      </c>
      <c r="G135" s="18"/>
      <c r="H135" s="18"/>
      <c r="I135" s="19">
        <f>E135*50/C135</f>
        <v>1.5384615384615382E-2</v>
      </c>
      <c r="J135" s="87"/>
    </row>
    <row r="136" spans="1:16">
      <c r="A136" s="102"/>
      <c r="B136" s="81">
        <f>B135+7</f>
        <v>43646</v>
      </c>
      <c r="C136" s="20">
        <f>D135+G135-H135</f>
        <v>1086.6202322633858</v>
      </c>
      <c r="D136" s="17">
        <f>C136+(C136*0.03)</f>
        <v>1119.2188392312873</v>
      </c>
      <c r="E136" s="17">
        <f>C136/3250</f>
        <v>0.33434468685027258</v>
      </c>
      <c r="F136" s="28">
        <f>(D136-C136)/E136</f>
        <v>97.499999999999957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43653</v>
      </c>
      <c r="C137" s="20">
        <f>D136+G136-H136</f>
        <v>1119.2188392312873</v>
      </c>
      <c r="D137" s="17">
        <f>C137+(C137*0.03)</f>
        <v>1152.795404408226</v>
      </c>
      <c r="E137" s="17">
        <f>C137/3250</f>
        <v>0.34437502745578075</v>
      </c>
      <c r="F137" s="28">
        <f>(D137-C137)/E137</f>
        <v>97.500000000000014</v>
      </c>
      <c r="G137" s="80"/>
      <c r="H137" s="80">
        <f>(D137-C124)*0.35</f>
        <v>120.48676562208108</v>
      </c>
      <c r="I137" s="19">
        <f>E137*50/C137</f>
        <v>1.5384615384615385E-2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43660</v>
      </c>
      <c r="C139" s="20">
        <f>D137+G137-H137</f>
        <v>1032.3086387861449</v>
      </c>
      <c r="D139" s="17">
        <f>C139+(C139*0.03)</f>
        <v>1063.2778979497293</v>
      </c>
      <c r="E139" s="17">
        <f>C139/3250</f>
        <v>0.31763342731881383</v>
      </c>
      <c r="F139" s="28">
        <f>(D139-C139)/E139</f>
        <v>97.500000000000199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43667</v>
      </c>
      <c r="C140" s="20">
        <f>D139+G139-H139</f>
        <v>1063.2778979497293</v>
      </c>
      <c r="D140" s="17">
        <f>C140+(C140*0.03)</f>
        <v>1095.1762348882212</v>
      </c>
      <c r="E140" s="17">
        <f>C140/3250</f>
        <v>0.32716243013837826</v>
      </c>
      <c r="F140" s="28">
        <f>(D140-C140)/E140</f>
        <v>97.499999999999957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43674</v>
      </c>
      <c r="C141" s="20">
        <f>D140+G140-H140</f>
        <v>1095.1762348882212</v>
      </c>
      <c r="D141" s="17">
        <f>C141+(C141*0.03)</f>
        <v>1128.0315219348679</v>
      </c>
      <c r="E141" s="17">
        <f>C141/3250</f>
        <v>0.3369773030425296</v>
      </c>
      <c r="F141" s="28">
        <f>(D141-C141)/E141</f>
        <v>97.500000000000213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43681</v>
      </c>
      <c r="C142" s="20">
        <f>D141+G141-H141</f>
        <v>1128.0315219348679</v>
      </c>
      <c r="D142" s="17">
        <f>C142+(C142*0.03)</f>
        <v>1161.8724675929138</v>
      </c>
      <c r="E142" s="17">
        <f>C142/3250</f>
        <v>0.34708662213380553</v>
      </c>
      <c r="F142" s="28">
        <f>(D142-C142)/E142</f>
        <v>97.499999999999716</v>
      </c>
      <c r="G142" s="80"/>
      <c r="H142" s="80"/>
      <c r="I142" s="19">
        <f>E142*50/C142</f>
        <v>1.5384615384615387E-2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43688</v>
      </c>
      <c r="C144" s="20">
        <f>D142+G142-H142</f>
        <v>1161.8724675929138</v>
      </c>
      <c r="D144" s="17">
        <f>C144+(C144*0.03)</f>
        <v>1196.7286416207012</v>
      </c>
      <c r="E144" s="17">
        <f>C144/3250</f>
        <v>0.35749922079781965</v>
      </c>
      <c r="F144" s="28">
        <f>(D144-C144)/E144</f>
        <v>97.499999999999801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43695</v>
      </c>
      <c r="C145" s="20">
        <f>D144+G144-H144</f>
        <v>1196.7286416207012</v>
      </c>
      <c r="D145" s="17">
        <f>C145+(C145*0.03)</f>
        <v>1232.6305008693223</v>
      </c>
      <c r="E145" s="17">
        <f>C145/3250</f>
        <v>0.36822419742175422</v>
      </c>
      <c r="F145" s="28">
        <f>(D145-C145)/E145</f>
        <v>97.500000000000227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43702</v>
      </c>
      <c r="C146" s="20">
        <f>D145+G145-H145</f>
        <v>1232.6305008693223</v>
      </c>
      <c r="D146" s="17">
        <f>C146+(C146*0.03)</f>
        <v>1269.609415895402</v>
      </c>
      <c r="E146" s="17">
        <f>C146/3250</f>
        <v>0.37927092334440687</v>
      </c>
      <c r="F146" s="28">
        <f>(D146-C146)/E146</f>
        <v>97.500000000000014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43709</v>
      </c>
      <c r="C147" s="20">
        <f>D146+G146-H146</f>
        <v>1269.609415895402</v>
      </c>
      <c r="D147" s="17">
        <f>C147+(C147*0.03)</f>
        <v>1307.6976983722641</v>
      </c>
      <c r="E147" s="17">
        <f>C147/3250</f>
        <v>0.39064905104473907</v>
      </c>
      <c r="F147" s="28">
        <f>(D147-C147)/E147</f>
        <v>97.500000000000114</v>
      </c>
      <c r="G147" s="80"/>
      <c r="H147" s="80"/>
      <c r="I147" s="19">
        <f>E147*50/C147</f>
        <v>1.5384615384615385E-2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43716</v>
      </c>
      <c r="C149" s="20">
        <f>D147+G147-H147</f>
        <v>1307.6976983722641</v>
      </c>
      <c r="D149" s="17">
        <f>C149+(C149*0.03)</f>
        <v>1346.928629323432</v>
      </c>
      <c r="E149" s="17">
        <f>C149/3250</f>
        <v>0.40236852257608124</v>
      </c>
      <c r="F149" s="28">
        <f>(D149-C149)/E149</f>
        <v>97.5</v>
      </c>
      <c r="G149" s="18"/>
      <c r="H149" s="18"/>
      <c r="I149" s="19">
        <f>E149*50/C149</f>
        <v>1.5384615384615385E-2</v>
      </c>
      <c r="J149" s="87"/>
    </row>
    <row r="150" spans="1:16">
      <c r="A150" s="102"/>
      <c r="B150" s="81">
        <f>B149+7</f>
        <v>43723</v>
      </c>
      <c r="C150" s="20">
        <f>D149+G149-H149</f>
        <v>1346.928629323432</v>
      </c>
      <c r="D150" s="17">
        <f>C150+(C150*0.03)</f>
        <v>1387.3364882031349</v>
      </c>
      <c r="E150" s="17">
        <f>C150/3250</f>
        <v>0.41443957825336369</v>
      </c>
      <c r="F150" s="28">
        <f>(D150-C150)/E150</f>
        <v>97.499999999999787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43730</v>
      </c>
      <c r="C151" s="20">
        <f>D150+G150-H150</f>
        <v>1387.3364882031349</v>
      </c>
      <c r="D151" s="17">
        <f>C151+(C151*0.03)</f>
        <v>1428.9565828492289</v>
      </c>
      <c r="E151" s="17">
        <f>C151/3250</f>
        <v>0.4268727656009646</v>
      </c>
      <c r="F151" s="28">
        <f>(D151-C151)/E151</f>
        <v>97.499999999999901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43737</v>
      </c>
      <c r="C152" s="20">
        <f>D151+G151-H151</f>
        <v>1428.9565828492289</v>
      </c>
      <c r="D152" s="17">
        <f>C152+(C152*0.03)</f>
        <v>1471.8252803347057</v>
      </c>
      <c r="E152" s="17">
        <f>C152/3250</f>
        <v>0.43967894856899348</v>
      </c>
      <c r="F152" s="28">
        <f>(D152-C152)/E152</f>
        <v>97.499999999999829</v>
      </c>
      <c r="G152" s="80"/>
      <c r="H152" s="80">
        <f>(D152-C139)*0.35</f>
        <v>153.83082454199626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43744</v>
      </c>
      <c r="C154" s="20">
        <f>D152+G152-H152</f>
        <v>1317.9944557927095</v>
      </c>
      <c r="D154" s="17">
        <f>C154+(C154*0.03)</f>
        <v>1357.5342894664907</v>
      </c>
      <c r="E154" s="17">
        <f>C154/3250</f>
        <v>0.40553675562852598</v>
      </c>
      <c r="F154" s="28">
        <f>(D154-C154)/E154</f>
        <v>97.499999999999872</v>
      </c>
      <c r="G154" s="17"/>
      <c r="H154" s="79"/>
      <c r="I154" s="19">
        <f>E154*50/C154</f>
        <v>1.5384615384615384E-2</v>
      </c>
      <c r="J154" s="87"/>
    </row>
    <row r="155" spans="1:16">
      <c r="A155" s="102"/>
      <c r="B155" s="81">
        <f>B154+7</f>
        <v>43751</v>
      </c>
      <c r="C155" s="20">
        <f>D154+G154-H154</f>
        <v>1357.5342894664907</v>
      </c>
      <c r="D155" s="17">
        <f>C155+(C155*0.03)</f>
        <v>1398.2603181504853</v>
      </c>
      <c r="E155" s="17">
        <f>C155/3250</f>
        <v>0.41770285829738174</v>
      </c>
      <c r="F155" s="28">
        <f>(D155-C155)/E155</f>
        <v>97.499999999999773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43758</v>
      </c>
      <c r="C156" s="20">
        <f>D155+G155-H155</f>
        <v>1398.2603181504853</v>
      </c>
      <c r="D156" s="17">
        <f>C156+(C156*0.03)</f>
        <v>1440.2081276949998</v>
      </c>
      <c r="E156" s="17">
        <f>C156/3250</f>
        <v>0.43023394404630316</v>
      </c>
      <c r="F156" s="28">
        <f>(D156-C156)/E156</f>
        <v>97.499999999999829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43765</v>
      </c>
      <c r="C157" s="20">
        <f>D156+G156-H156</f>
        <v>1440.2081276949998</v>
      </c>
      <c r="D157" s="17">
        <f>C157+(C157*0.03)</f>
        <v>1483.4143715258499</v>
      </c>
      <c r="E157" s="17">
        <f>C157/3250</f>
        <v>0.44314096236769224</v>
      </c>
      <c r="F157" s="28">
        <f>(D157-C157)/E157</f>
        <v>97.500000000000242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43772</v>
      </c>
      <c r="C159" s="20">
        <f>D157+G157-H157</f>
        <v>1483.4143715258499</v>
      </c>
      <c r="D159" s="17">
        <f>C159+(C159*0.03)</f>
        <v>1527.9168026716254</v>
      </c>
      <c r="E159" s="17">
        <f>C159/3250</f>
        <v>0.45643519123872306</v>
      </c>
      <c r="F159" s="28">
        <f>(D159-C159)/E159</f>
        <v>97.500000000000043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43779</v>
      </c>
      <c r="C160" s="20">
        <f>D159+G159-H159</f>
        <v>1527.9168026716254</v>
      </c>
      <c r="D160" s="17">
        <f>C160+(C160*0.03)</f>
        <v>1573.7543067517743</v>
      </c>
      <c r="E160" s="17">
        <f>C160/3250</f>
        <v>0.47012824697588473</v>
      </c>
      <c r="F160" s="28">
        <f>(D160-C160)/E160</f>
        <v>97.500000000000185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43786</v>
      </c>
      <c r="C161" s="20">
        <f>D160+G160-H160</f>
        <v>1573.7543067517743</v>
      </c>
      <c r="D161" s="17">
        <f>C161+(C161*0.03)</f>
        <v>1620.9669359543275</v>
      </c>
      <c r="E161" s="17">
        <f>C161/3250</f>
        <v>0.48423209438516129</v>
      </c>
      <c r="F161" s="28">
        <f>(D161-C161)/E161</f>
        <v>97.499999999999986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43793</v>
      </c>
      <c r="C162" s="20">
        <f>D161+G161-H161</f>
        <v>1620.9669359543275</v>
      </c>
      <c r="D162" s="17">
        <f>C162+(C162*0.03)</f>
        <v>1669.5959440329573</v>
      </c>
      <c r="E162" s="17">
        <f>C162/3250</f>
        <v>0.49875905721671615</v>
      </c>
      <c r="F162" s="28">
        <f>(D162-C162)/E162</f>
        <v>97.499999999999943</v>
      </c>
      <c r="G162" s="80"/>
      <c r="H162" s="80"/>
      <c r="I162" s="19">
        <f>E162*50/C162</f>
        <v>1.5384615384615384E-2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43800</v>
      </c>
      <c r="C164" s="20">
        <f>D162+G162-H162</f>
        <v>1669.5959440329573</v>
      </c>
      <c r="D164" s="17">
        <f>C164+(C164*0.03)</f>
        <v>1719.683822353946</v>
      </c>
      <c r="E164" s="17">
        <f>C164/3250</f>
        <v>0.51372182893321761</v>
      </c>
      <c r="F164" s="28">
        <f>(D164-C164)/E164</f>
        <v>97.499999999999957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43807</v>
      </c>
      <c r="C165" s="20">
        <f>D164+G164-H164</f>
        <v>1719.683822353946</v>
      </c>
      <c r="D165" s="17">
        <f>C165+(C165*0.03)</f>
        <v>1771.2743370245644</v>
      </c>
      <c r="E165" s="17">
        <f>C165/3250</f>
        <v>0.52913348380121417</v>
      </c>
      <c r="F165" s="28">
        <f>(D165-C165)/E165</f>
        <v>97.500000000000043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43814</v>
      </c>
      <c r="C166" s="20">
        <f>D165+G165-H165</f>
        <v>1771.2743370245644</v>
      </c>
      <c r="D166" s="17">
        <f>C166+(C166*0.03)</f>
        <v>1824.4125671353013</v>
      </c>
      <c r="E166" s="17">
        <f>C166/3250</f>
        <v>0.54500748831525059</v>
      </c>
      <c r="F166" s="28">
        <f>(D166-C166)/E166</f>
        <v>97.499999999999972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43821</v>
      </c>
      <c r="C167" s="20">
        <f>D166+G166-H166</f>
        <v>1824.4125671353013</v>
      </c>
      <c r="D167" s="17">
        <f>C167+(C167*0.03)</f>
        <v>1879.1449441493603</v>
      </c>
      <c r="E167" s="17">
        <f>C167/3250</f>
        <v>0.56135771296470804</v>
      </c>
      <c r="F167" s="28">
        <f>(D167-C167)/E167</f>
        <v>97.499999999999957</v>
      </c>
      <c r="G167" s="80"/>
      <c r="H167" s="80">
        <f>(D167-C154)*0.35</f>
        <v>196.40267092482779</v>
      </c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43828</v>
      </c>
      <c r="C169" s="20">
        <f>D167+G167-H167</f>
        <v>1682.7422732245325</v>
      </c>
      <c r="D169" s="17">
        <f>C169+(C169*0.03)</f>
        <v>1733.2245414212684</v>
      </c>
      <c r="E169" s="17">
        <f>C169/3250</f>
        <v>0.51776685329985617</v>
      </c>
      <c r="F169" s="28">
        <f>(D169-C169)/E169</f>
        <v>97.499999999999972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43835</v>
      </c>
      <c r="C170" s="20">
        <f>D169+G169-H169</f>
        <v>1733.2245414212684</v>
      </c>
      <c r="D170" s="17">
        <f>C170+(C170*0.03)</f>
        <v>1785.2212776639064</v>
      </c>
      <c r="E170" s="17">
        <f>C170/3250</f>
        <v>0.53329985889885179</v>
      </c>
      <c r="F170" s="28">
        <f>(D170-C170)/E170</f>
        <v>97.499999999999929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43842</v>
      </c>
      <c r="C171" s="20">
        <f>D170+G170-H170</f>
        <v>1785.2212776639064</v>
      </c>
      <c r="D171" s="17">
        <f>C171+(C171*0.03)</f>
        <v>1838.7779159938236</v>
      </c>
      <c r="E171" s="17">
        <f>C171/3250</f>
        <v>0.5492988546658174</v>
      </c>
      <c r="F171" s="28">
        <f>(D171-C171)/E171</f>
        <v>97.499999999999972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43849</v>
      </c>
      <c r="C172" s="20">
        <f>D171+G171-H171</f>
        <v>1838.7779159938236</v>
      </c>
      <c r="D172" s="17">
        <f>C172+(C172*0.03)</f>
        <v>1893.9412534736384</v>
      </c>
      <c r="E172" s="17">
        <f>C172/3250</f>
        <v>0.56577782030579193</v>
      </c>
      <c r="F172" s="28">
        <f>(D172-C172)/E172</f>
        <v>97.500000000000156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43856</v>
      </c>
      <c r="C174" s="20">
        <f>D172+G172-H172</f>
        <v>1893.9412534736384</v>
      </c>
      <c r="D174" s="17">
        <f>C174+(C174*0.03)</f>
        <v>1950.7594910778475</v>
      </c>
      <c r="E174" s="17">
        <f>C174/3250</f>
        <v>0.58275115491496565</v>
      </c>
      <c r="F174" s="28">
        <f>(D174-C174)/E174</f>
        <v>97.499999999999943</v>
      </c>
      <c r="G174" s="18"/>
      <c r="H174" s="18"/>
      <c r="I174" s="19">
        <f>E174*50/C174</f>
        <v>1.5384615384615384E-2</v>
      </c>
      <c r="J174" s="87"/>
    </row>
    <row r="175" spans="1:16">
      <c r="A175" s="102"/>
      <c r="B175" s="81">
        <f>B174+7</f>
        <v>43863</v>
      </c>
      <c r="C175" s="20">
        <f>D174+G174-H174</f>
        <v>1950.7594910778475</v>
      </c>
      <c r="D175" s="17">
        <f>C175+(C175*0.03)</f>
        <v>2009.2822758101829</v>
      </c>
      <c r="E175" s="17">
        <f>C175/3250</f>
        <v>0.60023368956241463</v>
      </c>
      <c r="F175" s="28">
        <f>(D175-C175)/E175</f>
        <v>97.499999999999901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43870</v>
      </c>
      <c r="C176" s="20">
        <f>D175+G175-H175</f>
        <v>2009.2822758101829</v>
      </c>
      <c r="D176" s="17">
        <f>C176+(C176*0.03)</f>
        <v>2069.5607440844883</v>
      </c>
      <c r="E176" s="17">
        <f>C176/3250</f>
        <v>0.61824070024928701</v>
      </c>
      <c r="F176" s="28">
        <f>(D176-C176)/E176</f>
        <v>97.499999999999858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43877</v>
      </c>
      <c r="C177" s="20">
        <f>D176+G176-H176</f>
        <v>2069.5607440844883</v>
      </c>
      <c r="D177" s="17">
        <f>C177+(C177*0.03)</f>
        <v>2131.6475664070231</v>
      </c>
      <c r="E177" s="17">
        <f>C177/3250</f>
        <v>0.63678792125676564</v>
      </c>
      <c r="F177" s="28">
        <f>(D177-C177)/E177</f>
        <v>97.500000000000185</v>
      </c>
      <c r="G177" s="80"/>
      <c r="H177" s="80">
        <f>(D177-C169)*0.35</f>
        <v>157.11685261387169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25" workbookViewId="0">
      <selection activeCell="C37" sqref="C3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100">
        <f>(D36-$C4)/$C4</f>
        <v>1.4757913075693636E-2</v>
      </c>
    </row>
    <row r="37" spans="1:16" ht="15" thickBot="1">
      <c r="A37" s="103"/>
      <c r="B37" s="81">
        <f>B36+7</f>
        <v>43072</v>
      </c>
      <c r="C37" s="32">
        <f>D36+G36-H36</f>
        <v>2029.5158261513873</v>
      </c>
      <c r="D37" s="17">
        <f>C37+(C37*0.03)</f>
        <v>2090.4013009359287</v>
      </c>
      <c r="E37" s="17">
        <f>C37/3250</f>
        <v>0.62446640804658071</v>
      </c>
      <c r="F37" s="28">
        <f>(D37-C37)/E37</f>
        <v>97.499999999999702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2090.4013009359287</v>
      </c>
      <c r="D39" s="17">
        <f>C39+(C39*0.03)</f>
        <v>2153.1133399640066</v>
      </c>
      <c r="E39" s="17">
        <f>C39/3250</f>
        <v>0.64320040028797809</v>
      </c>
      <c r="F39" s="28">
        <f>(D39-C39)/E39</f>
        <v>97.500000000000099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43086</v>
      </c>
      <c r="C40" s="20">
        <f>D39+G39-H39</f>
        <v>2153.1133399640066</v>
      </c>
      <c r="D40" s="17">
        <f>C40+(C40*0.03)</f>
        <v>2217.706740162927</v>
      </c>
      <c r="E40" s="17">
        <f>C40/3250</f>
        <v>0.66249641229661738</v>
      </c>
      <c r="F40" s="28">
        <f>(D40-C40)/E40</f>
        <v>97.500000000000213</v>
      </c>
      <c r="G40" s="18"/>
      <c r="H40" s="18"/>
      <c r="I40" s="19">
        <f>E40*50/C40</f>
        <v>1.5384615384615382E-2</v>
      </c>
      <c r="J40" s="87"/>
    </row>
    <row r="41" spans="1:16">
      <c r="A41" s="102"/>
      <c r="B41" s="81">
        <f>B40+7</f>
        <v>43093</v>
      </c>
      <c r="C41" s="20">
        <f>D40+G40-H40</f>
        <v>2217.706740162927</v>
      </c>
      <c r="D41" s="17">
        <f>C41+(C41*0.03)</f>
        <v>2284.2379423678149</v>
      </c>
      <c r="E41" s="17">
        <f>C41/3250</f>
        <v>0.68237130466551599</v>
      </c>
      <c r="F41" s="28">
        <f>(D41-C41)/E41</f>
        <v>97.500000000000142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43100</v>
      </c>
      <c r="C42" s="20">
        <f>D41+G41-H41</f>
        <v>2284.2379423678149</v>
      </c>
      <c r="D42" s="17">
        <f>C42+(C42*0.03)</f>
        <v>2352.7650806388492</v>
      </c>
      <c r="E42" s="17">
        <f>C42/3250</f>
        <v>0.70284244380548144</v>
      </c>
      <c r="F42" s="28">
        <f>(D42-C42)/E42</f>
        <v>97.499999999999872</v>
      </c>
      <c r="G42" s="80"/>
      <c r="H42" s="80"/>
      <c r="I42" s="19">
        <f>E42*50/C42</f>
        <v>1.5384615384615384E-2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2352.7650806388492</v>
      </c>
      <c r="D44" s="17">
        <f>C44+(C44*0.03)</f>
        <v>2423.3480330580146</v>
      </c>
      <c r="E44" s="17">
        <f>C44/3250</f>
        <v>0.72392771711964587</v>
      </c>
      <c r="F44" s="28">
        <f>(D44-C44)/E44</f>
        <v>97.499999999999886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43114</v>
      </c>
      <c r="C45" s="20">
        <f>D44+G44-H44</f>
        <v>2423.3480330580146</v>
      </c>
      <c r="D45" s="17">
        <f>C45+(C45*0.03)</f>
        <v>2496.048474049755</v>
      </c>
      <c r="E45" s="17">
        <f>C45/3250</f>
        <v>0.74564554863323529</v>
      </c>
      <c r="F45" s="28">
        <f>(D45-C45)/E45</f>
        <v>97.499999999999915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43121</v>
      </c>
      <c r="C46" s="20">
        <f>D45+G45-H45</f>
        <v>2496.048474049755</v>
      </c>
      <c r="D46" s="17">
        <f>C46+(C46*0.03)</f>
        <v>2570.9299282712477</v>
      </c>
      <c r="E46" s="17">
        <f>C46/3250</f>
        <v>0.7680149150922323</v>
      </c>
      <c r="F46" s="28">
        <f>(D46-C46)/E46</f>
        <v>97.500000000000114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2570.9299282712477</v>
      </c>
      <c r="D47" s="17">
        <f>C47+(C47*0.03)</f>
        <v>2648.057826119385</v>
      </c>
      <c r="E47" s="17">
        <f>C47/3250</f>
        <v>0.79105536254499931</v>
      </c>
      <c r="F47" s="28">
        <f>(D47-C47)/E47</f>
        <v>97.499999999999844</v>
      </c>
      <c r="G47" s="80"/>
      <c r="H47" s="80">
        <f>(D47-C34)*0.35</f>
        <v>120.4155578703573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2527.6422682490279</v>
      </c>
      <c r="D49" s="17">
        <f>C49+(C49*0.03)</f>
        <v>2603.4715362964989</v>
      </c>
      <c r="E49" s="17">
        <f>C49/3250</f>
        <v>0.7777360825381624</v>
      </c>
      <c r="F49" s="28">
        <f>(D49-C49)/E49</f>
        <v>97.500000000000256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43142</v>
      </c>
      <c r="C50" s="20">
        <f>D49+G49-H49</f>
        <v>2603.4715362964989</v>
      </c>
      <c r="D50" s="17">
        <f>C50+(C50*0.03)</f>
        <v>2681.575682385394</v>
      </c>
      <c r="E50" s="17">
        <f>C50/3250</f>
        <v>0.80106816501430733</v>
      </c>
      <c r="F50" s="28">
        <f>(D50-C50)/E50</f>
        <v>97.500000000000099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43149</v>
      </c>
      <c r="C51" s="20">
        <f>D50+G50-H50</f>
        <v>2681.575682385394</v>
      </c>
      <c r="D51" s="17">
        <f>C51+(C51*0.03)</f>
        <v>2762.0229528569557</v>
      </c>
      <c r="E51" s="17">
        <f>C51/3250</f>
        <v>0.82510020996473665</v>
      </c>
      <c r="F51" s="28">
        <f>(D51-C51)/E51</f>
        <v>97.499999999999915</v>
      </c>
      <c r="G51" s="18"/>
      <c r="H51" s="18"/>
      <c r="I51" s="19">
        <f>E51*50/C51</f>
        <v>1.5384615384615387E-2</v>
      </c>
      <c r="J51" s="87"/>
    </row>
    <row r="52" spans="1:16" ht="13.5" thickBot="1">
      <c r="A52" s="103"/>
      <c r="B52" s="81">
        <f>B51+7</f>
        <v>43156</v>
      </c>
      <c r="C52" s="20">
        <f>D51+G51-H51</f>
        <v>2762.0229528569557</v>
      </c>
      <c r="D52" s="17">
        <f>C52+(C52*0.03)</f>
        <v>2844.8836414426646</v>
      </c>
      <c r="E52" s="17">
        <f>C52/3250</f>
        <v>0.84985321626367871</v>
      </c>
      <c r="F52" s="28">
        <f>(D52-C52)/E52</f>
        <v>97.500000000000242</v>
      </c>
      <c r="G52" s="80"/>
      <c r="H52" s="80"/>
      <c r="I52" s="19">
        <f>E52*50/C52</f>
        <v>1.5384615384615385E-2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2844.8836414426646</v>
      </c>
      <c r="D54" s="17">
        <f>C54+(C54*0.03)</f>
        <v>2930.2301506859444</v>
      </c>
      <c r="E54" s="17">
        <f>C54/3250</f>
        <v>0.87534881275158916</v>
      </c>
      <c r="F54" s="28">
        <f>(D54-C54)/E54</f>
        <v>97.499999999999829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43170</v>
      </c>
      <c r="C55" s="20">
        <f>D54+G54-H54</f>
        <v>2930.2301506859444</v>
      </c>
      <c r="D55" s="17">
        <f>C55+(C55*0.03)</f>
        <v>3018.1370552065227</v>
      </c>
      <c r="E55" s="17">
        <f>C55/3250</f>
        <v>0.90160927713413674</v>
      </c>
      <c r="F55" s="28">
        <f>(D55-C55)/E55</f>
        <v>97.5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43177</v>
      </c>
      <c r="C56" s="20">
        <f>D55+G55-H55</f>
        <v>3018.1370552065227</v>
      </c>
      <c r="D56" s="17">
        <f>C56+(C56*0.03)</f>
        <v>3108.6811668627183</v>
      </c>
      <c r="E56" s="17">
        <f>C56/3250</f>
        <v>0.92865755544816087</v>
      </c>
      <c r="F56" s="28">
        <f>(D56-C56)/E56</f>
        <v>97.499999999999886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43184</v>
      </c>
      <c r="C57" s="20">
        <f>D56+G56-H56</f>
        <v>3108.6811668627183</v>
      </c>
      <c r="D57" s="17">
        <f>C57+(C57*0.03)</f>
        <v>3201.9416018685997</v>
      </c>
      <c r="E57" s="17">
        <f>C57/3250</f>
        <v>0.95651728211160569</v>
      </c>
      <c r="F57" s="28">
        <f>(D57-C57)/E57</f>
        <v>97.499999999999829</v>
      </c>
      <c r="G57" s="80"/>
      <c r="H57" s="80"/>
      <c r="I57" s="19">
        <f>E57*50/C57</f>
        <v>1.5384615384615385E-2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3201.9416018685997</v>
      </c>
      <c r="D59" s="17">
        <f>C59+(C59*0.03)</f>
        <v>3297.9998499246576</v>
      </c>
      <c r="E59" s="17">
        <f>C59/3250</f>
        <v>0.98521280057495375</v>
      </c>
      <c r="F59" s="28">
        <f>(D59-C59)/E59</f>
        <v>97.499999999999901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3297.9998499246576</v>
      </c>
      <c r="D60" s="17">
        <f>C60+(C60*0.03)</f>
        <v>3396.9398454223974</v>
      </c>
      <c r="E60" s="17">
        <f>C60/3250</f>
        <v>1.0147691845922024</v>
      </c>
      <c r="F60" s="28">
        <f>(D60-C60)/E60</f>
        <v>97.500000000000057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43205</v>
      </c>
      <c r="C61" s="20">
        <f>D60+G60-H60</f>
        <v>3396.9398454223974</v>
      </c>
      <c r="D61" s="17">
        <f>C61+(C61*0.03)</f>
        <v>3498.8480407850693</v>
      </c>
      <c r="E61" s="17">
        <f>C61/3250</f>
        <v>1.0452122601299685</v>
      </c>
      <c r="F61" s="28">
        <f>(D61-C61)/E61</f>
        <v>97.499999999999972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43212</v>
      </c>
      <c r="C62" s="20">
        <f>D61+G61-H61</f>
        <v>3498.8480407850693</v>
      </c>
      <c r="D62" s="17">
        <f>C62+(C62*0.03)</f>
        <v>3603.8134820086216</v>
      </c>
      <c r="E62" s="17">
        <f>C62/3250</f>
        <v>1.0765686279338675</v>
      </c>
      <c r="F62" s="28">
        <f>(D62-C62)/E62</f>
        <v>97.500000000000171</v>
      </c>
      <c r="G62" s="80"/>
      <c r="H62" s="80">
        <f>(D62-C49)*0.35</f>
        <v>376.65992481585778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3227.1535571927639</v>
      </c>
      <c r="D64" s="17">
        <f>C64+(C64*0.03)</f>
        <v>3323.9681639085466</v>
      </c>
      <c r="E64" s="17">
        <f>C64/3250</f>
        <v>0.99297032529008122</v>
      </c>
      <c r="F64" s="28">
        <f>(D64-C64)/E64</f>
        <v>97.499999999999787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43226</v>
      </c>
      <c r="C65" s="20">
        <f>D64+G64-H64</f>
        <v>3323.9681639085466</v>
      </c>
      <c r="D65" s="17">
        <f>C65+(C65*0.03)</f>
        <v>3423.6872088258028</v>
      </c>
      <c r="E65" s="17">
        <f>C65/3250</f>
        <v>1.0227594350487836</v>
      </c>
      <c r="F65" s="28">
        <f>(D65-C65)/E65</f>
        <v>97.499999999999872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43233</v>
      </c>
      <c r="C66" s="20">
        <f>D65+G65-H65</f>
        <v>3423.6872088258028</v>
      </c>
      <c r="D66" s="17">
        <f>C66+(C66*0.03)</f>
        <v>3526.397825090577</v>
      </c>
      <c r="E66" s="17">
        <f>C66/3250</f>
        <v>1.053442218100247</v>
      </c>
      <c r="F66" s="28">
        <f>(D66-C66)/E66</f>
        <v>97.500000000000128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43240</v>
      </c>
      <c r="C67" s="20">
        <f>D66+G66-H66</f>
        <v>3526.397825090577</v>
      </c>
      <c r="D67" s="17">
        <f>C67+(C67*0.03)</f>
        <v>3632.1897598432943</v>
      </c>
      <c r="E67" s="17">
        <f>C67/3250</f>
        <v>1.0850454846432545</v>
      </c>
      <c r="F67" s="28">
        <f>(D67-C67)/E67</f>
        <v>97.499999999999929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3632.1897598432943</v>
      </c>
      <c r="D69" s="17">
        <f>C69+(C69*0.03)</f>
        <v>3741.155452638593</v>
      </c>
      <c r="E69" s="17">
        <f>C69/3250</f>
        <v>1.1175968491825521</v>
      </c>
      <c r="F69" s="28">
        <f>(D69-C69)/E69</f>
        <v>97.499999999999943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43254</v>
      </c>
      <c r="C70" s="20">
        <f>D69+G69-H69</f>
        <v>3741.155452638593</v>
      </c>
      <c r="D70" s="17">
        <f>C70+(C70*0.03)</f>
        <v>3853.3901162177508</v>
      </c>
      <c r="E70" s="17">
        <f>C70/3250</f>
        <v>1.1511247546580285</v>
      </c>
      <c r="F70" s="28">
        <f>(D70-C70)/E70</f>
        <v>97.499999999999986</v>
      </c>
      <c r="G70" s="18"/>
      <c r="H70" s="18"/>
      <c r="I70" s="19">
        <f>E70*50/C70</f>
        <v>1.5384615384615384E-2</v>
      </c>
      <c r="J70" s="87"/>
    </row>
    <row r="71" spans="1:16">
      <c r="A71" s="102"/>
      <c r="B71" s="81">
        <f>B70+7</f>
        <v>43261</v>
      </c>
      <c r="C71" s="20">
        <f>D70+G70-H70</f>
        <v>3853.3901162177508</v>
      </c>
      <c r="D71" s="17">
        <f>C71+(C71*0.03)</f>
        <v>3968.9918197042834</v>
      </c>
      <c r="E71" s="17">
        <f>C71/3250</f>
        <v>1.1856584972977695</v>
      </c>
      <c r="F71" s="28">
        <f>(D71-C71)/E71</f>
        <v>97.500000000000099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43268</v>
      </c>
      <c r="C72" s="20">
        <f>D71+G71-H71</f>
        <v>3968.9918197042834</v>
      </c>
      <c r="D72" s="17">
        <f>C72+(C72*0.03)</f>
        <v>4088.0615742954119</v>
      </c>
      <c r="E72" s="17">
        <f>C72/3250</f>
        <v>1.2212282522167026</v>
      </c>
      <c r="F72" s="28">
        <f>(D72-C72)/E72</f>
        <v>97.499999999999957</v>
      </c>
      <c r="G72" s="80"/>
      <c r="H72" s="80"/>
      <c r="I72" s="19">
        <f>E72*50/C72</f>
        <v>1.5384615384615385E-2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4088.0615742954119</v>
      </c>
      <c r="D74" s="17">
        <f>C74+(C74*0.03)</f>
        <v>4210.7034215242738</v>
      </c>
      <c r="E74" s="17">
        <f>C74/3250</f>
        <v>1.2578650997832037</v>
      </c>
      <c r="F74" s="28">
        <f>(D74-C74)/E74</f>
        <v>97.499999999999659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4210.7034215242738</v>
      </c>
      <c r="D75" s="17">
        <f>C75+(C75*0.03)</f>
        <v>4337.0245241700022</v>
      </c>
      <c r="E75" s="17">
        <f>C75/3250</f>
        <v>1.2956010527766997</v>
      </c>
      <c r="F75" s="28">
        <f>(D75-C75)/E75</f>
        <v>97.500000000000128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43289</v>
      </c>
      <c r="C76" s="20">
        <f>D75+G75-H75</f>
        <v>4337.0245241700022</v>
      </c>
      <c r="D76" s="17">
        <f>C76+(C76*0.03)</f>
        <v>4467.1352598951025</v>
      </c>
      <c r="E76" s="17">
        <f>C76/3250</f>
        <v>1.3344690843600007</v>
      </c>
      <c r="F76" s="28">
        <f>(D76-C76)/E76</f>
        <v>97.500000000000185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43296</v>
      </c>
      <c r="C77" s="20">
        <f>D76+G76-H76</f>
        <v>4467.1352598951025</v>
      </c>
      <c r="D77" s="17">
        <f>C77+(C77*0.03)</f>
        <v>4601.1493176919557</v>
      </c>
      <c r="E77" s="17">
        <f>C77/3250</f>
        <v>1.3745031568908008</v>
      </c>
      <c r="F77" s="28">
        <f>(D77-C77)/E77</f>
        <v>97.500000000000085</v>
      </c>
      <c r="G77" s="80"/>
      <c r="H77" s="80">
        <f>(D77-C64)*0.35</f>
        <v>480.89851617471714</v>
      </c>
      <c r="I77" s="19">
        <f>E77*50/C77</f>
        <v>1.5384615384615384E-2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4120.2508015172389</v>
      </c>
      <c r="D79" s="17">
        <f>C79+(C79*0.03)</f>
        <v>4243.8583255627564</v>
      </c>
      <c r="E79" s="17">
        <f>C79/3250</f>
        <v>1.2677694773899197</v>
      </c>
      <c r="F79" s="28">
        <f>(D79-C79)/E79</f>
        <v>97.500000000000256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4243.8583255627564</v>
      </c>
      <c r="D80" s="17">
        <f>C80+(C80*0.03)</f>
        <v>4371.174075329639</v>
      </c>
      <c r="E80" s="17">
        <f>C80/3250</f>
        <v>1.3058025617116173</v>
      </c>
      <c r="F80" s="28">
        <f>(D80-C80)/E80</f>
        <v>97.499999999999943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43317</v>
      </c>
      <c r="C81" s="20">
        <f>D80+G80-H80</f>
        <v>4371.174075329639</v>
      </c>
      <c r="D81" s="17">
        <f>C81+(C81*0.03)</f>
        <v>4502.3092975895279</v>
      </c>
      <c r="E81" s="17">
        <f>C81/3250</f>
        <v>1.3449766385629658</v>
      </c>
      <c r="F81" s="28">
        <f>(D81-C81)/E81</f>
        <v>97.499999999999801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43324</v>
      </c>
      <c r="C82" s="20">
        <f>D81+G81-H81</f>
        <v>4502.3092975895279</v>
      </c>
      <c r="D82" s="17">
        <f>C82+(C82*0.03)</f>
        <v>4637.3785765172133</v>
      </c>
      <c r="E82" s="17">
        <f>C82/3250</f>
        <v>1.3853259377198548</v>
      </c>
      <c r="F82" s="28">
        <f>(D82-C82)/E82</f>
        <v>97.499999999999716</v>
      </c>
      <c r="G82" s="80"/>
      <c r="H82" s="80"/>
      <c r="I82" s="19">
        <f>E82*50/C82</f>
        <v>1.5384615384615387E-2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4637.3785765172133</v>
      </c>
      <c r="D84" s="17">
        <f>C84+(C84*0.03)</f>
        <v>4776.49993381273</v>
      </c>
      <c r="E84" s="17">
        <f>C84/3250</f>
        <v>1.4268857158514503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43338</v>
      </c>
      <c r="C85" s="20">
        <f>D84+G84-H84</f>
        <v>4776.49993381273</v>
      </c>
      <c r="D85" s="17">
        <f>C85+(C85*0.03)</f>
        <v>4919.7949318271121</v>
      </c>
      <c r="E85" s="17">
        <f>C85/3250</f>
        <v>1.4696922873269938</v>
      </c>
      <c r="F85" s="28">
        <f>(D85-C85)/E85</f>
        <v>97.500000000000171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4919.7949318271121</v>
      </c>
      <c r="D86" s="17">
        <f>C86+(C86*0.03)</f>
        <v>5067.3887797819252</v>
      </c>
      <c r="E86" s="17">
        <f>C86/3250</f>
        <v>1.5137830559468037</v>
      </c>
      <c r="F86" s="28">
        <f>(D86-C86)/E86</f>
        <v>97.499999999999829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5067.3887797819252</v>
      </c>
      <c r="D87" s="17">
        <f>C87+(C87*0.03)</f>
        <v>5219.4104431753831</v>
      </c>
      <c r="E87" s="17">
        <f>C87/3250</f>
        <v>1.5591965476252077</v>
      </c>
      <c r="F87" s="28">
        <f>(D87-C87)/E87</f>
        <v>97.500000000000071</v>
      </c>
      <c r="G87" s="80"/>
      <c r="H87" s="80"/>
      <c r="I87" s="19">
        <f>E87*50/C87</f>
        <v>1.5384615384615384E-2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5219.4104431753831</v>
      </c>
      <c r="D89" s="17">
        <f>C89+(C89*0.03)</f>
        <v>5375.992756470645</v>
      </c>
      <c r="E89" s="17">
        <f>C89/3250</f>
        <v>1.605972444053964</v>
      </c>
      <c r="F89" s="28">
        <f>(D89-C89)/E89</f>
        <v>97.500000000000242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43366</v>
      </c>
      <c r="C90" s="20">
        <f>D89+G89-H89</f>
        <v>5375.992756470645</v>
      </c>
      <c r="D90" s="17">
        <f>C90+(C90*0.03)</f>
        <v>5537.2725391647646</v>
      </c>
      <c r="E90" s="17">
        <f>C90/3250</f>
        <v>1.654151617375583</v>
      </c>
      <c r="F90" s="28">
        <f>(D90-C90)/E90</f>
        <v>97.500000000000156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43373</v>
      </c>
      <c r="C91" s="20">
        <f>D90+G90-H90</f>
        <v>5537.2725391647646</v>
      </c>
      <c r="D91" s="17">
        <f>C91+(C91*0.03)</f>
        <v>5703.3907153397076</v>
      </c>
      <c r="E91" s="17">
        <f>C91/3250</f>
        <v>1.7037761658968507</v>
      </c>
      <c r="F91" s="28">
        <f>(D91-C91)/E91</f>
        <v>97.500000000000085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43380</v>
      </c>
      <c r="C92" s="20">
        <f>D91+G91-H91</f>
        <v>5703.3907153397076</v>
      </c>
      <c r="D92" s="17">
        <f>C92+(C92*0.03)</f>
        <v>5874.4924367998992</v>
      </c>
      <c r="E92" s="17">
        <f>C92/3250</f>
        <v>1.7548894508737563</v>
      </c>
      <c r="F92" s="28">
        <f>(D92-C92)/E92</f>
        <v>97.500000000000199</v>
      </c>
      <c r="G92" s="80"/>
      <c r="H92" s="80">
        <f>(D92-C79)*0.35</f>
        <v>613.98457234893112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5260.5078644509686</v>
      </c>
      <c r="D94" s="17">
        <f>C94+(C94*0.03)</f>
        <v>5418.3231003844976</v>
      </c>
      <c r="E94" s="17">
        <f>C94/3250</f>
        <v>1.6186178044464519</v>
      </c>
      <c r="F94" s="28">
        <f>(D94-C94)/E94</f>
        <v>97.499999999999986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43394</v>
      </c>
      <c r="C95" s="20">
        <f>D94+G94-H94</f>
        <v>5418.3231003844976</v>
      </c>
      <c r="D95" s="17">
        <f>C95+(C95*0.03)</f>
        <v>5580.8727933960326</v>
      </c>
      <c r="E95" s="17">
        <f>C95/3250</f>
        <v>1.6671763385798455</v>
      </c>
      <c r="F95" s="28">
        <f>(D95-C95)/E95</f>
        <v>97.500000000000071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43401</v>
      </c>
      <c r="C96" s="20">
        <f>D95+G95-H95</f>
        <v>5580.8727933960326</v>
      </c>
      <c r="D96" s="17">
        <f>C96+(C96*0.03)</f>
        <v>5748.2989771979137</v>
      </c>
      <c r="E96" s="17">
        <f>C96/3250</f>
        <v>1.7171916287372408</v>
      </c>
      <c r="F96" s="28">
        <f>(D96-C96)/E96</f>
        <v>97.500000000000043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43408</v>
      </c>
      <c r="C97" s="20">
        <f>D96+G96-H96</f>
        <v>5748.2989771979137</v>
      </c>
      <c r="D97" s="17">
        <f>C97+(C97*0.03)</f>
        <v>5920.7479465138513</v>
      </c>
      <c r="E97" s="17">
        <f>C97/3250</f>
        <v>1.768707377599358</v>
      </c>
      <c r="F97" s="28">
        <f>(D97-C97)/E97</f>
        <v>97.500000000000099</v>
      </c>
      <c r="G97" s="80"/>
      <c r="H97" s="80"/>
      <c r="I97" s="19">
        <f>E97*50/C97</f>
        <v>1.5384615384615384E-2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5920.7479465138513</v>
      </c>
      <c r="D99" s="17">
        <f>C99+(C99*0.03)</f>
        <v>6098.3703849092672</v>
      </c>
      <c r="E99" s="17">
        <f>C99/3250</f>
        <v>1.8217685989273389</v>
      </c>
      <c r="F99" s="28">
        <f>(D99-C99)/E99</f>
        <v>97.500000000000185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43422</v>
      </c>
      <c r="C100" s="20">
        <f>D99+G99-H99</f>
        <v>6098.3703849092672</v>
      </c>
      <c r="D100" s="17">
        <f>C100+(C100*0.03)</f>
        <v>6281.321496456545</v>
      </c>
      <c r="E100" s="17">
        <f>C100/3250</f>
        <v>1.8764216568951591</v>
      </c>
      <c r="F100" s="28">
        <f>(D100-C100)/E100</f>
        <v>97.499999999999901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43429</v>
      </c>
      <c r="C101" s="20">
        <f>D100+G100-H100</f>
        <v>6281.321496456545</v>
      </c>
      <c r="D101" s="17">
        <f>C101+(C101*0.03)</f>
        <v>6469.7611413502409</v>
      </c>
      <c r="E101" s="17">
        <f>C101/3250</f>
        <v>1.9327143066020138</v>
      </c>
      <c r="F101" s="28">
        <f>(D101-C101)/E101</f>
        <v>97.499999999999773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6469.7611413502409</v>
      </c>
      <c r="D102" s="17">
        <f>C102+(C102*0.03)</f>
        <v>6663.8539755907477</v>
      </c>
      <c r="E102" s="17">
        <f>C102/3250</f>
        <v>1.9906957358000741</v>
      </c>
      <c r="F102" s="28">
        <f>(D102-C102)/E102</f>
        <v>97.499999999999801</v>
      </c>
      <c r="G102" s="80"/>
      <c r="H102" s="80"/>
      <c r="I102" s="19">
        <f>E102*50/C102</f>
        <v>1.5384615384615385E-2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6663.8539755907477</v>
      </c>
      <c r="D104" s="17">
        <f>C104+(C104*0.03)</f>
        <v>6863.7695948584706</v>
      </c>
      <c r="E104" s="17">
        <f>C104/3250</f>
        <v>2.0504166078740762</v>
      </c>
      <c r="F104" s="28">
        <f>(D104-C104)/E104</f>
        <v>97.500000000000199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43450</v>
      </c>
      <c r="C105" s="20">
        <f>D104+G104-H104</f>
        <v>6863.7695948584706</v>
      </c>
      <c r="D105" s="17">
        <f>C105+(C105*0.03)</f>
        <v>7069.682682704225</v>
      </c>
      <c r="E105" s="17">
        <f>C105/3250</f>
        <v>2.1119291061102987</v>
      </c>
      <c r="F105" s="28">
        <f>(D105-C105)/E105</f>
        <v>97.500000000000171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43457</v>
      </c>
      <c r="C106" s="20">
        <f>D105+G105-H105</f>
        <v>7069.682682704225</v>
      </c>
      <c r="D106" s="17">
        <f>C106+(C106*0.03)</f>
        <v>7281.7731631853521</v>
      </c>
      <c r="E106" s="17">
        <f>C106/3250</f>
        <v>2.1752869792936078</v>
      </c>
      <c r="F106" s="28">
        <f>(D106-C106)/E106</f>
        <v>97.500000000000156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7281.7731631853521</v>
      </c>
      <c r="D107" s="17">
        <f>C107+(C107*0.03)</f>
        <v>7500.2263580809131</v>
      </c>
      <c r="E107" s="17">
        <f>C107/3250</f>
        <v>2.2405455886724162</v>
      </c>
      <c r="F107" s="28">
        <f>(D107-C107)/E107</f>
        <v>97.500000000000171</v>
      </c>
      <c r="G107" s="80"/>
      <c r="H107" s="80">
        <f>(D107-C94)*0.35</f>
        <v>783.9014727704805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6716.3248853104324</v>
      </c>
      <c r="D109" s="17">
        <f>C109+(C109*0.03)</f>
        <v>6917.8146318697454</v>
      </c>
      <c r="E109" s="17">
        <f>C109/3250</f>
        <v>2.0665615031724407</v>
      </c>
      <c r="F109" s="28">
        <f>(D109-C109)/E109</f>
        <v>97.500000000000043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43478</v>
      </c>
      <c r="C110" s="20">
        <f>D109+G109-H109</f>
        <v>6917.8146318697454</v>
      </c>
      <c r="D110" s="17">
        <f>C110+(C110*0.03)</f>
        <v>7125.3490708258378</v>
      </c>
      <c r="E110" s="17">
        <f>C110/3250</f>
        <v>2.1285583482676138</v>
      </c>
      <c r="F110" s="28">
        <f>(D110-C110)/E110</f>
        <v>97.5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43485</v>
      </c>
      <c r="C111" s="20">
        <f>D110+G110-H110</f>
        <v>7125.3490708258378</v>
      </c>
      <c r="D111" s="17">
        <f>C111+(C111*0.03)</f>
        <v>7339.1095429506131</v>
      </c>
      <c r="E111" s="17">
        <f>C111/3250</f>
        <v>2.1924150987156423</v>
      </c>
      <c r="F111" s="28">
        <f>(D111-C111)/E111</f>
        <v>97.500000000000099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7339.1095429506131</v>
      </c>
      <c r="D112" s="17">
        <f>C112+(C112*0.03)</f>
        <v>7559.2828292391314</v>
      </c>
      <c r="E112" s="17">
        <f>C112/3250</f>
        <v>2.2581875516771119</v>
      </c>
      <c r="F112" s="28">
        <f>(D112-C112)/E112</f>
        <v>97.499999999999943</v>
      </c>
      <c r="G112" s="80"/>
      <c r="H112" s="80"/>
      <c r="I112" s="19">
        <f>E112*50/C112</f>
        <v>1.5384615384615387E-2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7559.2828292391314</v>
      </c>
      <c r="D114" s="17">
        <f>C114+(C114*0.03)</f>
        <v>7786.0613141163049</v>
      </c>
      <c r="E114" s="17">
        <f>C114/3250</f>
        <v>2.3259331782274248</v>
      </c>
      <c r="F114" s="28">
        <f>(D114-C114)/E114</f>
        <v>97.499999999999801</v>
      </c>
      <c r="G114" s="18"/>
      <c r="H114" s="18"/>
      <c r="I114" s="19">
        <f>E114*50/C114</f>
        <v>1.5384615384615382E-2</v>
      </c>
      <c r="J114" s="87"/>
    </row>
    <row r="115" spans="1:16">
      <c r="A115" s="102"/>
      <c r="B115" s="81">
        <f>B114+7</f>
        <v>43506</v>
      </c>
      <c r="C115" s="20">
        <f>D114+G114-H114</f>
        <v>7786.0613141163049</v>
      </c>
      <c r="D115" s="17">
        <f>C115+(C115*0.03)</f>
        <v>8019.6431535397942</v>
      </c>
      <c r="E115" s="17">
        <f>C115/3250</f>
        <v>2.3957111735742478</v>
      </c>
      <c r="F115" s="28">
        <f>(D115-C115)/E115</f>
        <v>97.500000000000071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8019.6431535397942</v>
      </c>
      <c r="D116" s="17">
        <f>C116+(C116*0.03)</f>
        <v>8260.2324481459873</v>
      </c>
      <c r="E116" s="17">
        <f>C116/3250</f>
        <v>2.4675825087814753</v>
      </c>
      <c r="F116" s="28">
        <f>(D116-C116)/E116</f>
        <v>97.499999999999702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8260.2324481459873</v>
      </c>
      <c r="D117" s="17">
        <f>C117+(C117*0.03)</f>
        <v>8508.0394215903671</v>
      </c>
      <c r="E117" s="17">
        <f>C117/3250</f>
        <v>2.5416099840449191</v>
      </c>
      <c r="F117" s="28">
        <f>(D117-C117)/E117</f>
        <v>97.500000000000057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8508.0394215903671</v>
      </c>
      <c r="D119" s="17">
        <f>C119+(C119*0.03)</f>
        <v>8763.280604238078</v>
      </c>
      <c r="E119" s="17">
        <f>C119/3250</f>
        <v>2.6178582835662669</v>
      </c>
      <c r="F119" s="28">
        <f>(D119-C119)/E119</f>
        <v>97.499999999999972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43534</v>
      </c>
      <c r="C120" s="20">
        <f>D119+G119-H119</f>
        <v>8763.280604238078</v>
      </c>
      <c r="D120" s="17">
        <f>C120+(C120*0.03)</f>
        <v>9026.1790223652206</v>
      </c>
      <c r="E120" s="17">
        <f>C120/3250</f>
        <v>2.6963940320732549</v>
      </c>
      <c r="F120" s="28">
        <f>(D120-C120)/E120</f>
        <v>97.500000000000085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43541</v>
      </c>
      <c r="C121" s="20">
        <f>D120+G120-H120</f>
        <v>9026.1790223652206</v>
      </c>
      <c r="D121" s="17">
        <f>C121+(C121*0.03)</f>
        <v>9296.9643930361781</v>
      </c>
      <c r="E121" s="17">
        <f>C121/3250</f>
        <v>2.7772858530354525</v>
      </c>
      <c r="F121" s="28">
        <f>(D121-C121)/E121</f>
        <v>97.500000000000313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9296.9643930361781</v>
      </c>
      <c r="D122" s="17">
        <f>C122+(C122*0.03)</f>
        <v>9575.8733248272638</v>
      </c>
      <c r="E122" s="17">
        <f>C122/3250</f>
        <v>2.8606044286265164</v>
      </c>
      <c r="F122" s="28">
        <f>(D122-C122)/E122</f>
        <v>97.500000000000128</v>
      </c>
      <c r="G122" s="80"/>
      <c r="H122" s="80">
        <f>(D122-C109)*0.35</f>
        <v>1000.8419538308909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8575.0313709963721</v>
      </c>
      <c r="D124" s="17">
        <f>C124+(C124*0.03)</f>
        <v>8832.2823121262627</v>
      </c>
      <c r="E124" s="17">
        <f>C124/3250</f>
        <v>2.6384711910758067</v>
      </c>
      <c r="F124" s="28">
        <f>(D124-C124)/E124</f>
        <v>97.499999999999801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43562</v>
      </c>
      <c r="C125" s="20">
        <f>D124+G124-H124</f>
        <v>8832.2823121262627</v>
      </c>
      <c r="D125" s="17">
        <f>C125+(C125*0.03)</f>
        <v>9097.2507814900509</v>
      </c>
      <c r="E125" s="17">
        <f>C125/3250</f>
        <v>2.717625326808081</v>
      </c>
      <c r="F125" s="28">
        <f>(D125-C125)/E125</f>
        <v>97.500000000000128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9097.2507814900509</v>
      </c>
      <c r="D126" s="17">
        <f>C126+(C126*0.03)</f>
        <v>9370.1683049347521</v>
      </c>
      <c r="E126" s="17">
        <f>C126/3250</f>
        <v>2.7991540866123232</v>
      </c>
      <c r="F126" s="28">
        <f>(D126-C126)/E126</f>
        <v>97.499999999999872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9370.1683049347521</v>
      </c>
      <c r="D127" s="17">
        <f>C127+(C127*0.03)</f>
        <v>9651.273354082794</v>
      </c>
      <c r="E127" s="17">
        <f>C127/3250</f>
        <v>2.883128709210693</v>
      </c>
      <c r="F127" s="28">
        <f>(D127-C127)/E127</f>
        <v>97.499999999999758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9651.273354082794</v>
      </c>
      <c r="D129" s="17">
        <f>C129+(C129*0.03)</f>
        <v>9940.8115547052785</v>
      </c>
      <c r="E129" s="17">
        <f>C129/3250</f>
        <v>2.9696225704870134</v>
      </c>
      <c r="F129" s="28">
        <f>(D129-C129)/E129</f>
        <v>97.500000000000242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43590</v>
      </c>
      <c r="C130" s="20">
        <f>D129+G129-H129</f>
        <v>9940.8115547052785</v>
      </c>
      <c r="D130" s="17">
        <f>C130+(C130*0.03)</f>
        <v>10239.035901346437</v>
      </c>
      <c r="E130" s="17">
        <f>C130/3250</f>
        <v>3.0587112476016243</v>
      </c>
      <c r="F130" s="28">
        <f>(D130-C130)/E130</f>
        <v>97.499999999999972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43597</v>
      </c>
      <c r="C131" s="20">
        <f>D130+G130-H130</f>
        <v>10239.035901346437</v>
      </c>
      <c r="D131" s="17">
        <f>C131+(C131*0.03)</f>
        <v>10546.20697838683</v>
      </c>
      <c r="E131" s="17">
        <f>C131/3250</f>
        <v>3.1504725850296729</v>
      </c>
      <c r="F131" s="28">
        <f>(D131-C131)/E131</f>
        <v>97.500000000000085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10546.20697838683</v>
      </c>
      <c r="D132" s="17">
        <f>C132+(C132*0.03)</f>
        <v>10862.593187738436</v>
      </c>
      <c r="E132" s="17">
        <f>C132/3250</f>
        <v>3.2449867625805631</v>
      </c>
      <c r="F132" s="28">
        <f>(D132-C132)/E132</f>
        <v>97.500000000000171</v>
      </c>
      <c r="G132" s="80"/>
      <c r="H132" s="80"/>
      <c r="I132" s="19">
        <f>E132*50/C132</f>
        <v>1.5384615384615385E-2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10862.593187738436</v>
      </c>
      <c r="D134" s="17">
        <f>C134+(C134*0.03)</f>
        <v>11188.470983370589</v>
      </c>
      <c r="E134" s="17">
        <f>C134/3250</f>
        <v>3.3423363654579803</v>
      </c>
      <c r="F134" s="28">
        <f>(D134-C134)/E134</f>
        <v>97.500000000000199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43618</v>
      </c>
      <c r="C135" s="20">
        <f>D134+G134-H134</f>
        <v>11188.470983370589</v>
      </c>
      <c r="D135" s="17">
        <f>C135+(C135*0.03)</f>
        <v>11524.125112871707</v>
      </c>
      <c r="E135" s="17">
        <f>C135/3250</f>
        <v>3.4426064564217196</v>
      </c>
      <c r="F135" s="28">
        <f>(D135-C135)/E135</f>
        <v>97.499999999999957</v>
      </c>
      <c r="G135" s="18"/>
      <c r="H135" s="18"/>
      <c r="I135" s="19">
        <f>E135*50/C135</f>
        <v>1.5384615384615382E-2</v>
      </c>
      <c r="J135" s="87"/>
    </row>
    <row r="136" spans="1:16">
      <c r="A136" s="102"/>
      <c r="B136" s="81">
        <f>B135+7</f>
        <v>43625</v>
      </c>
      <c r="C136" s="20">
        <f>D135+G135-H135</f>
        <v>11524.125112871707</v>
      </c>
      <c r="D136" s="17">
        <f>C136+(C136*0.03)</f>
        <v>11869.848866257858</v>
      </c>
      <c r="E136" s="17">
        <f>C136/3250</f>
        <v>3.5458846501143713</v>
      </c>
      <c r="F136" s="28">
        <f>(D136-C136)/E136</f>
        <v>97.500000000000128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11869.848866257858</v>
      </c>
      <c r="D137" s="17">
        <f>C137+(C137*0.03)</f>
        <v>12225.944332245594</v>
      </c>
      <c r="E137" s="17">
        <f>C137/3250</f>
        <v>3.6522611896178026</v>
      </c>
      <c r="F137" s="28">
        <f>(D137-C137)/E137</f>
        <v>97.499999999999858</v>
      </c>
      <c r="G137" s="80"/>
      <c r="H137" s="80">
        <f>(D137-C124)*0.35</f>
        <v>1277.8195364372275</v>
      </c>
      <c r="I137" s="19">
        <f>E137*50/C137</f>
        <v>1.5384615384615384E-2</v>
      </c>
      <c r="J137" s="87"/>
      <c r="K137" s="104" t="s">
        <v>46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10948.124795808366</v>
      </c>
      <c r="D139" s="17">
        <f>C139+(C139*0.03)</f>
        <v>11276.568539682617</v>
      </c>
      <c r="E139" s="17">
        <f>C139/3250</f>
        <v>3.3686537833256511</v>
      </c>
      <c r="F139" s="28">
        <f>(D139-C139)/E139</f>
        <v>97.500000000000185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43646</v>
      </c>
      <c r="C140" s="20">
        <f>D139+G139-H139</f>
        <v>11276.568539682617</v>
      </c>
      <c r="D140" s="17">
        <f>C140+(C140*0.03)</f>
        <v>11614.865595873096</v>
      </c>
      <c r="E140" s="17">
        <f>C140/3250</f>
        <v>3.4697133968254206</v>
      </c>
      <c r="F140" s="28">
        <f>(D140-C140)/E140</f>
        <v>97.500000000000014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43653</v>
      </c>
      <c r="C141" s="20">
        <f>D140+G140-H140</f>
        <v>11614.865595873096</v>
      </c>
      <c r="D141" s="17">
        <f>C141+(C141*0.03)</f>
        <v>11963.311563749288</v>
      </c>
      <c r="E141" s="17">
        <f>C141/3250</f>
        <v>3.5738047987301833</v>
      </c>
      <c r="F141" s="28">
        <f>(D141-C141)/E141</f>
        <v>97.499999999999844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11963.311563749288</v>
      </c>
      <c r="D142" s="17">
        <f>C142+(C142*0.03)</f>
        <v>12322.210910661766</v>
      </c>
      <c r="E142" s="17">
        <f>C142/3250</f>
        <v>3.6810189426920887</v>
      </c>
      <c r="F142" s="28">
        <f>(D142-C142)/E142</f>
        <v>97.499999999999815</v>
      </c>
      <c r="G142" s="80"/>
      <c r="H142" s="80"/>
      <c r="I142" s="19">
        <f>E142*50/C142</f>
        <v>1.5384615384615384E-2</v>
      </c>
      <c r="J142" s="87"/>
      <c r="K142" s="108"/>
      <c r="L142" s="109"/>
      <c r="M142" s="109"/>
      <c r="N142" s="109"/>
      <c r="O142" s="109"/>
      <c r="P142" s="109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12322.210910661766</v>
      </c>
      <c r="D144" s="17">
        <f>C144+(C144*0.03)</f>
        <v>12691.87723798162</v>
      </c>
      <c r="E144" s="17">
        <f>C144/3250</f>
        <v>3.7914495109728512</v>
      </c>
      <c r="F144" s="28">
        <f>(D144-C144)/E144</f>
        <v>97.500000000000199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12691.87723798162</v>
      </c>
      <c r="D145" s="17">
        <f>C145+(C145*0.03)</f>
        <v>13072.633555121069</v>
      </c>
      <c r="E145" s="17">
        <f>C145/3250</f>
        <v>3.9051929963020369</v>
      </c>
      <c r="F145" s="28">
        <f>(D145-C145)/E145</f>
        <v>97.5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43681</v>
      </c>
      <c r="C146" s="20">
        <f>D145+G145-H145</f>
        <v>13072.633555121069</v>
      </c>
      <c r="D146" s="17">
        <f>C146+(C146*0.03)</f>
        <v>13464.812561774701</v>
      </c>
      <c r="E146" s="17">
        <f>C146/3250</f>
        <v>4.022348786191098</v>
      </c>
      <c r="F146" s="28">
        <f>(D146-C146)/E146</f>
        <v>97.500000000000057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13464.812561774701</v>
      </c>
      <c r="D147" s="17">
        <f>C147+(C147*0.03)</f>
        <v>13868.756938627943</v>
      </c>
      <c r="E147" s="17">
        <f>C147/3250</f>
        <v>4.143019249776831</v>
      </c>
      <c r="F147" s="28">
        <f>(D147-C147)/E147</f>
        <v>97.500000000000213</v>
      </c>
      <c r="G147" s="80"/>
      <c r="H147" s="80"/>
      <c r="I147" s="19">
        <f>E147*50/C147</f>
        <v>1.5384615384615384E-2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13868.756938627943</v>
      </c>
      <c r="D149" s="17">
        <f>C149+(C149*0.03)</f>
        <v>14284.819646786782</v>
      </c>
      <c r="E149" s="17">
        <f>C149/3250</f>
        <v>4.267309827270136</v>
      </c>
      <c r="F149" s="28">
        <f>(D149-C149)/E149</f>
        <v>97.500000000000199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14284.819646786782</v>
      </c>
      <c r="D150" s="17">
        <f>C150+(C150*0.03)</f>
        <v>14713.364236190386</v>
      </c>
      <c r="E150" s="17">
        <f>C150/3250</f>
        <v>4.3953291220882402</v>
      </c>
      <c r="F150" s="28">
        <f>(D150-C150)/E150</f>
        <v>97.500000000000085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43709</v>
      </c>
      <c r="C151" s="20">
        <f>D150+G150-H150</f>
        <v>14713.364236190386</v>
      </c>
      <c r="D151" s="17">
        <f>C151+(C151*0.03)</f>
        <v>15154.765163276097</v>
      </c>
      <c r="E151" s="17">
        <f>C151/3250</f>
        <v>4.5271889957508877</v>
      </c>
      <c r="F151" s="28">
        <f>(D151-C151)/E151</f>
        <v>97.499999999999957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15154.765163276097</v>
      </c>
      <c r="D152" s="17">
        <f>C152+(C152*0.03)</f>
        <v>15609.40811817438</v>
      </c>
      <c r="E152" s="17">
        <f>C152/3250</f>
        <v>4.6630046656234141</v>
      </c>
      <c r="F152" s="28">
        <f>(D152-C152)/E152</f>
        <v>97.500000000000085</v>
      </c>
      <c r="G152" s="80"/>
      <c r="H152" s="80">
        <f>(D152-C139)*0.35</f>
        <v>1631.449162828105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13977.958955346276</v>
      </c>
      <c r="D154" s="17">
        <f>C154+(C154*0.03)</f>
        <v>14397.297724006665</v>
      </c>
      <c r="E154" s="17">
        <f>C154/3250</f>
        <v>4.300910447798854</v>
      </c>
      <c r="F154" s="28">
        <f>(D154-C154)/E154</f>
        <v>97.500000000000213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14397.297724006665</v>
      </c>
      <c r="D155" s="17">
        <f>C155+(C155*0.03)</f>
        <v>14829.216655726865</v>
      </c>
      <c r="E155" s="17">
        <f>C155/3250</f>
        <v>4.4299377612328197</v>
      </c>
      <c r="F155" s="28">
        <f>(D155-C155)/E155</f>
        <v>97.5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43737</v>
      </c>
      <c r="C156" s="20">
        <f>D155+G155-H155</f>
        <v>14829.216655726865</v>
      </c>
      <c r="D156" s="17">
        <f>C156+(C156*0.03)</f>
        <v>15274.09315539867</v>
      </c>
      <c r="E156" s="17">
        <f>C156/3250</f>
        <v>4.5628358940698046</v>
      </c>
      <c r="F156" s="28">
        <f>(D156-C156)/E156</f>
        <v>97.499999999999901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15274.09315539867</v>
      </c>
      <c r="D157" s="17">
        <f>C157+(C157*0.03)</f>
        <v>15732.315950060631</v>
      </c>
      <c r="E157" s="17">
        <f>C157/3250</f>
        <v>4.6997209708918986</v>
      </c>
      <c r="F157" s="28">
        <f>(D157-C157)/E157</f>
        <v>97.500000000000085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15732.315950060631</v>
      </c>
      <c r="D159" s="17">
        <f>C159+(C159*0.03)</f>
        <v>16204.285428562449</v>
      </c>
      <c r="E159" s="17">
        <f>C159/3250</f>
        <v>4.840712600018656</v>
      </c>
      <c r="F159" s="28">
        <f>(D159-C159)/E159</f>
        <v>97.499999999999844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43758</v>
      </c>
      <c r="C160" s="20">
        <f>D159+G159-H159</f>
        <v>16204.285428562449</v>
      </c>
      <c r="D160" s="17">
        <f>C160+(C160*0.03)</f>
        <v>16690.413991419322</v>
      </c>
      <c r="E160" s="17">
        <f>C160/3250</f>
        <v>4.9859339780192151</v>
      </c>
      <c r="F160" s="28">
        <f>(D160-C160)/E160</f>
        <v>97.499999999999915</v>
      </c>
      <c r="G160" s="18"/>
      <c r="H160" s="18"/>
      <c r="I160" s="19">
        <f>E160*50/C160</f>
        <v>1.5384615384615385E-2</v>
      </c>
      <c r="J160" s="87"/>
    </row>
    <row r="161" spans="1:16">
      <c r="A161" s="102"/>
      <c r="B161" s="81">
        <f>B160+7</f>
        <v>43765</v>
      </c>
      <c r="C161" s="20">
        <f>D160+G160-H160</f>
        <v>16690.413991419322</v>
      </c>
      <c r="D161" s="17">
        <f>C161+(C161*0.03)</f>
        <v>17191.126411161902</v>
      </c>
      <c r="E161" s="17">
        <f>C161/3250</f>
        <v>5.1355119973597914</v>
      </c>
      <c r="F161" s="28">
        <f>(D161-C161)/E161</f>
        <v>97.500000000000085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17191.126411161902</v>
      </c>
      <c r="D162" s="17">
        <f>C162+(C162*0.03)</f>
        <v>17706.860203496759</v>
      </c>
      <c r="E162" s="17">
        <f>C162/3250</f>
        <v>5.2895773572805851</v>
      </c>
      <c r="F162" s="28">
        <f>(D162-C162)/E162</f>
        <v>97.499999999999957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17706.860203496759</v>
      </c>
      <c r="D164" s="17">
        <f>C164+(C164*0.03)</f>
        <v>18238.066009601662</v>
      </c>
      <c r="E164" s="17">
        <f>C164/3250</f>
        <v>5.4482646779990027</v>
      </c>
      <c r="F164" s="28">
        <f>(D164-C164)/E164</f>
        <v>97.500000000000014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43786</v>
      </c>
      <c r="C165" s="20">
        <f>D164+G164-H164</f>
        <v>18238.066009601662</v>
      </c>
      <c r="D165" s="17">
        <f>C165+(C165*0.03)</f>
        <v>18785.20798988971</v>
      </c>
      <c r="E165" s="17">
        <f>C165/3250</f>
        <v>5.6117126183389727</v>
      </c>
      <c r="F165" s="28">
        <f>(D165-C165)/E165</f>
        <v>97.499999999999716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18785.20798988971</v>
      </c>
      <c r="D166" s="17">
        <f>C166+(C166*0.03)</f>
        <v>19348.764229586403</v>
      </c>
      <c r="E166" s="17">
        <f>C166/3250</f>
        <v>5.7800639968891412</v>
      </c>
      <c r="F166" s="28">
        <f>(D166-C166)/E166</f>
        <v>97.500000000000213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19348.764229586403</v>
      </c>
      <c r="D167" s="17">
        <f>C167+(C167*0.03)</f>
        <v>19929.227156473993</v>
      </c>
      <c r="E167" s="17">
        <f>C167/3250</f>
        <v>5.9534659167958157</v>
      </c>
      <c r="F167" s="28">
        <f>(D167-C167)/E167</f>
        <v>97.499999999999758</v>
      </c>
      <c r="G167" s="80"/>
      <c r="H167" s="80">
        <f>(D167-C154)*0.35</f>
        <v>2082.9438703947012</v>
      </c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17846.283286079291</v>
      </c>
      <c r="D169" s="17">
        <f>C169+(C169*0.03)</f>
        <v>18381.67178466167</v>
      </c>
      <c r="E169" s="17">
        <f>C169/3250</f>
        <v>5.491164088024397</v>
      </c>
      <c r="F169" s="28">
        <f>(D169-C169)/E169</f>
        <v>97.500000000000014</v>
      </c>
      <c r="G169" s="18"/>
      <c r="H169" s="18"/>
      <c r="I169" s="19">
        <f>E169*50/C169</f>
        <v>1.5384615384615382E-2</v>
      </c>
      <c r="J169" s="87"/>
    </row>
    <row r="170" spans="1:16">
      <c r="A170" s="102"/>
      <c r="B170" s="81">
        <f>B169+7</f>
        <v>43814</v>
      </c>
      <c r="C170" s="20">
        <f>D169+G169-H169</f>
        <v>18381.67178466167</v>
      </c>
      <c r="D170" s="17">
        <f>C170+(C170*0.03)</f>
        <v>18933.121938201519</v>
      </c>
      <c r="E170" s="17">
        <f>C170/3250</f>
        <v>5.655899010665129</v>
      </c>
      <c r="F170" s="28">
        <f>(D170-C170)/E170</f>
        <v>97.49999999999973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43821</v>
      </c>
      <c r="C171" s="20">
        <f>D170+G170-H170</f>
        <v>18933.121938201519</v>
      </c>
      <c r="D171" s="17">
        <f>C171+(C171*0.03)</f>
        <v>19501.115596347565</v>
      </c>
      <c r="E171" s="17">
        <f>C171/3250</f>
        <v>5.8255759809850831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19501.115596347565</v>
      </c>
      <c r="D172" s="17">
        <f>C172+(C172*0.03)</f>
        <v>20086.14906423799</v>
      </c>
      <c r="E172" s="17">
        <f>C172/3250</f>
        <v>6.0003432604146356</v>
      </c>
      <c r="F172" s="28">
        <f>(D172-C172)/E172</f>
        <v>97.499999999999758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20086.14906423799</v>
      </c>
      <c r="D174" s="17">
        <f>C174+(C174*0.03)</f>
        <v>20688.733536165131</v>
      </c>
      <c r="E174" s="17">
        <f>C174/3250</f>
        <v>6.1803535582270737</v>
      </c>
      <c r="F174" s="28">
        <f>(D174-C174)/E174</f>
        <v>97.500000000000185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43842</v>
      </c>
      <c r="C175" s="20">
        <f>D174+G174-H174</f>
        <v>20688.733536165131</v>
      </c>
      <c r="D175" s="17">
        <f>C175+(C175*0.03)</f>
        <v>21309.395542250084</v>
      </c>
      <c r="E175" s="17">
        <f>C175/3250</f>
        <v>6.3657641649738865</v>
      </c>
      <c r="F175" s="28">
        <f>(D175-C175)/E175</f>
        <v>97.499999999999815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43849</v>
      </c>
      <c r="C176" s="20">
        <f>D175+G175-H175</f>
        <v>21309.395542250084</v>
      </c>
      <c r="D176" s="17">
        <f>C176+(C176*0.03)</f>
        <v>21948.677408517586</v>
      </c>
      <c r="E176" s="17">
        <f>C176/3250</f>
        <v>6.5567370899231028</v>
      </c>
      <c r="F176" s="28">
        <f>(D176-C176)/E176</f>
        <v>97.499999999999886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21948.677408517586</v>
      </c>
      <c r="D177" s="17">
        <f>C177+(C177*0.03)</f>
        <v>22607.137730773113</v>
      </c>
      <c r="E177" s="17">
        <f>C177/3250</f>
        <v>6.7534392026207959</v>
      </c>
      <c r="F177" s="28">
        <f>(D177-C177)/E177</f>
        <v>97.499999999999915</v>
      </c>
      <c r="G177" s="80"/>
      <c r="H177" s="80">
        <f>(D177-C169)*0.35</f>
        <v>1666.2990556428374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22" workbookViewId="0">
      <selection activeCell="C37" sqref="C3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6"/>
      <c r="C1" s="107"/>
      <c r="D1" s="107"/>
      <c r="E1" s="107"/>
      <c r="F1" s="107"/>
      <c r="G1" s="107"/>
      <c r="H1" s="107"/>
      <c r="I1" s="107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8"/>
      <c r="L7" s="110"/>
      <c r="M7" s="110"/>
      <c r="N7" s="110"/>
      <c r="O7" s="110"/>
      <c r="P7" s="110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8"/>
      <c r="L12" s="109"/>
      <c r="M12" s="109"/>
      <c r="N12" s="109"/>
      <c r="O12" s="109"/>
      <c r="P12" s="109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4" t="s">
        <v>45</v>
      </c>
      <c r="L17" s="105"/>
      <c r="M17" s="105"/>
      <c r="N17" s="105"/>
      <c r="O17" s="105"/>
      <c r="P17" s="105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8"/>
      <c r="L22" s="109"/>
      <c r="M22" s="109"/>
      <c r="N22" s="109"/>
      <c r="O22" s="109"/>
      <c r="P22" s="109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8"/>
      <c r="L27" s="109"/>
      <c r="M27" s="109"/>
      <c r="N27" s="109"/>
      <c r="O27" s="109"/>
      <c r="P27" s="109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4" t="s">
        <v>46</v>
      </c>
      <c r="L32" s="105"/>
      <c r="M32" s="105"/>
      <c r="N32" s="105"/>
      <c r="O32" s="105"/>
      <c r="P32" s="105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100">
        <f>(D36-$C4)/$C4</f>
        <v>1.4757913075693636E-2</v>
      </c>
    </row>
    <row r="37" spans="1:16" ht="15" thickBot="1">
      <c r="A37" s="103"/>
      <c r="B37" s="81">
        <f>B36+7</f>
        <v>43072</v>
      </c>
      <c r="C37" s="32">
        <f>D36+G36-H36</f>
        <v>2029.5158261513873</v>
      </c>
      <c r="D37" s="17">
        <f>C37+(C37*0.03)</f>
        <v>2090.4013009359287</v>
      </c>
      <c r="E37" s="17">
        <f>C37/3250</f>
        <v>0.62446640804658071</v>
      </c>
      <c r="F37" s="28">
        <f>(D37-C37)/E37</f>
        <v>97.499999999999702</v>
      </c>
      <c r="G37" s="80"/>
      <c r="H37" s="80"/>
      <c r="I37" s="19">
        <f>E37*50/C37</f>
        <v>1.5384615384615385E-2</v>
      </c>
      <c r="J37" s="87"/>
      <c r="K37" s="108"/>
      <c r="L37" s="109"/>
      <c r="M37" s="109"/>
      <c r="N37" s="109"/>
      <c r="O37" s="109"/>
      <c r="P37" s="109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2090.4013009359287</v>
      </c>
      <c r="D39" s="17">
        <f>C39+(C39*0.03)</f>
        <v>2153.1133399640066</v>
      </c>
      <c r="E39" s="17">
        <f>C39/3250</f>
        <v>0.64320040028797809</v>
      </c>
      <c r="F39" s="28">
        <f>(D39-C39)/E39</f>
        <v>97.500000000000099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43086</v>
      </c>
      <c r="C40" s="20">
        <f>D39+G39-H39</f>
        <v>2153.1133399640066</v>
      </c>
      <c r="D40" s="17">
        <f>C40+(C40*0.03)</f>
        <v>2217.706740162927</v>
      </c>
      <c r="E40" s="17">
        <f>C40/3250</f>
        <v>0.66249641229661738</v>
      </c>
      <c r="F40" s="28">
        <f>(D40-C40)/E40</f>
        <v>97.500000000000213</v>
      </c>
      <c r="G40" s="18"/>
      <c r="H40" s="18"/>
      <c r="I40" s="19">
        <f>E40*50/C40</f>
        <v>1.5384615384615382E-2</v>
      </c>
      <c r="J40" s="87"/>
    </row>
    <row r="41" spans="1:16">
      <c r="A41" s="102"/>
      <c r="B41" s="81">
        <f>B40+7</f>
        <v>43093</v>
      </c>
      <c r="C41" s="20">
        <f>D40+G40-H40</f>
        <v>2217.706740162927</v>
      </c>
      <c r="D41" s="17">
        <f>C41+(C41*0.03)</f>
        <v>2284.2379423678149</v>
      </c>
      <c r="E41" s="17">
        <f>C41/3250</f>
        <v>0.68237130466551599</v>
      </c>
      <c r="F41" s="28">
        <f>(D41-C41)/E41</f>
        <v>97.500000000000142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43100</v>
      </c>
      <c r="C42" s="20">
        <f>D41+G41-H41</f>
        <v>2284.2379423678149</v>
      </c>
      <c r="D42" s="17">
        <f>C42+(C42*0.03)</f>
        <v>2352.7650806388492</v>
      </c>
      <c r="E42" s="17">
        <f>C42/3250</f>
        <v>0.70284244380548144</v>
      </c>
      <c r="F42" s="28">
        <f>(D42-C42)/E42</f>
        <v>97.499999999999872</v>
      </c>
      <c r="G42" s="80"/>
      <c r="H42" s="80"/>
      <c r="I42" s="19">
        <f>E42*50/C42</f>
        <v>1.5384615384615384E-2</v>
      </c>
      <c r="J42" s="87"/>
      <c r="K42" s="108"/>
      <c r="L42" s="109"/>
      <c r="M42" s="109"/>
      <c r="N42" s="109"/>
      <c r="O42" s="109"/>
      <c r="P42" s="109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43107</v>
      </c>
      <c r="C44" s="20">
        <f>D42+G42-H42</f>
        <v>2352.7650806388492</v>
      </c>
      <c r="D44" s="17">
        <f>C44+(C44*0.03)</f>
        <v>2423.3480330580146</v>
      </c>
      <c r="E44" s="17">
        <f>C44/3250</f>
        <v>0.72392771711964587</v>
      </c>
      <c r="F44" s="28">
        <f>(D44-C44)/E44</f>
        <v>97.499999999999886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43114</v>
      </c>
      <c r="C45" s="20">
        <f>D44+G44-H44</f>
        <v>2423.3480330580146</v>
      </c>
      <c r="D45" s="17">
        <f>C45+(C45*0.03)</f>
        <v>2496.048474049755</v>
      </c>
      <c r="E45" s="17">
        <f>C45/3250</f>
        <v>0.74564554863323529</v>
      </c>
      <c r="F45" s="28">
        <f>(D45-C45)/E45</f>
        <v>97.499999999999915</v>
      </c>
      <c r="G45" s="18"/>
      <c r="H45" s="18"/>
      <c r="I45" s="19">
        <f>E45*50/C45</f>
        <v>1.5384615384615384E-2</v>
      </c>
      <c r="J45" s="87"/>
    </row>
    <row r="46" spans="1:16">
      <c r="A46" s="102"/>
      <c r="B46" s="81">
        <f>B45+7</f>
        <v>43121</v>
      </c>
      <c r="C46" s="20">
        <f>D45+G45-H45</f>
        <v>2496.048474049755</v>
      </c>
      <c r="D46" s="17">
        <f>C46+(C46*0.03)</f>
        <v>2570.9299282712477</v>
      </c>
      <c r="E46" s="17">
        <f>C46/3250</f>
        <v>0.7680149150922323</v>
      </c>
      <c r="F46" s="28">
        <f>(D46-C46)/E46</f>
        <v>97.500000000000114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2570.9299282712477</v>
      </c>
      <c r="D47" s="17">
        <f>C47+(C47*0.03)</f>
        <v>2648.057826119385</v>
      </c>
      <c r="E47" s="17">
        <f>C47/3250</f>
        <v>0.79105536254499931</v>
      </c>
      <c r="F47" s="28">
        <f>(D47-C47)/E47</f>
        <v>97.499999999999844</v>
      </c>
      <c r="G47" s="80"/>
      <c r="H47" s="80">
        <f>(D47-C34)*0.35</f>
        <v>120.4155578703573</v>
      </c>
      <c r="I47" s="19">
        <f>E47*50/C47</f>
        <v>1.5384615384615384E-2</v>
      </c>
      <c r="J47" s="87"/>
      <c r="K47" s="104" t="s">
        <v>46</v>
      </c>
      <c r="L47" s="105"/>
      <c r="M47" s="105"/>
      <c r="N47" s="105"/>
      <c r="O47" s="105"/>
      <c r="P47" s="105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2527.6422682490279</v>
      </c>
      <c r="D49" s="17">
        <f>C49+(C49*0.03)</f>
        <v>2603.4715362964989</v>
      </c>
      <c r="E49" s="17">
        <f>C49/3250</f>
        <v>0.7777360825381624</v>
      </c>
      <c r="F49" s="28">
        <f>(D49-C49)/E49</f>
        <v>97.500000000000256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43142</v>
      </c>
      <c r="C50" s="20">
        <f>D49+G49-H49</f>
        <v>2603.4715362964989</v>
      </c>
      <c r="D50" s="17">
        <f>C50+(C50*0.03)</f>
        <v>2681.575682385394</v>
      </c>
      <c r="E50" s="17">
        <f>C50/3250</f>
        <v>0.80106816501430733</v>
      </c>
      <c r="F50" s="28">
        <f>(D50-C50)/E50</f>
        <v>97.500000000000099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43149</v>
      </c>
      <c r="C51" s="20">
        <f>D50+G50-H50</f>
        <v>2681.575682385394</v>
      </c>
      <c r="D51" s="17">
        <f>C51+(C51*0.03)</f>
        <v>2762.0229528569557</v>
      </c>
      <c r="E51" s="17">
        <f>C51/3250</f>
        <v>0.82510020996473665</v>
      </c>
      <c r="F51" s="28">
        <f>(D51-C51)/E51</f>
        <v>97.499999999999915</v>
      </c>
      <c r="G51" s="18"/>
      <c r="H51" s="18"/>
      <c r="I51" s="19">
        <f>E51*50/C51</f>
        <v>1.5384615384615387E-2</v>
      </c>
      <c r="J51" s="87"/>
    </row>
    <row r="52" spans="1:16" ht="13.5" thickBot="1">
      <c r="A52" s="103"/>
      <c r="B52" s="81">
        <f>B51+7</f>
        <v>43156</v>
      </c>
      <c r="C52" s="20">
        <f>D51+G51-H51</f>
        <v>2762.0229528569557</v>
      </c>
      <c r="D52" s="17">
        <f>C52+(C52*0.03)</f>
        <v>2844.8836414426646</v>
      </c>
      <c r="E52" s="17">
        <f>C52/3250</f>
        <v>0.84985321626367871</v>
      </c>
      <c r="F52" s="28">
        <f>(D52-C52)/E52</f>
        <v>97.500000000000242</v>
      </c>
      <c r="G52" s="80"/>
      <c r="H52" s="80"/>
      <c r="I52" s="19">
        <f>E52*50/C52</f>
        <v>1.5384615384615385E-2</v>
      </c>
      <c r="J52" s="87"/>
      <c r="K52" s="108"/>
      <c r="L52" s="109"/>
      <c r="M52" s="109"/>
      <c r="N52" s="109"/>
      <c r="O52" s="109"/>
      <c r="P52" s="109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2844.8836414426646</v>
      </c>
      <c r="D54" s="17">
        <f>C54+(C54*0.03)</f>
        <v>2930.2301506859444</v>
      </c>
      <c r="E54" s="17">
        <f>C54/3250</f>
        <v>0.87534881275158916</v>
      </c>
      <c r="F54" s="28">
        <f>(D54-C54)/E54</f>
        <v>97.499999999999829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43170</v>
      </c>
      <c r="C55" s="20">
        <f>D54+G54-H54</f>
        <v>2930.2301506859444</v>
      </c>
      <c r="D55" s="17">
        <f>C55+(C55*0.03)</f>
        <v>3018.1370552065227</v>
      </c>
      <c r="E55" s="17">
        <f>C55/3250</f>
        <v>0.90160927713413674</v>
      </c>
      <c r="F55" s="28">
        <f>(D55-C55)/E55</f>
        <v>97.5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43177</v>
      </c>
      <c r="C56" s="20">
        <f>D55+G55-H55</f>
        <v>3018.1370552065227</v>
      </c>
      <c r="D56" s="17">
        <f>C56+(C56*0.03)</f>
        <v>3108.6811668627183</v>
      </c>
      <c r="E56" s="17">
        <f>C56/3250</f>
        <v>0.92865755544816087</v>
      </c>
      <c r="F56" s="28">
        <f>(D56-C56)/E56</f>
        <v>97.499999999999886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43184</v>
      </c>
      <c r="C57" s="20">
        <f>D56+G56-H56</f>
        <v>3108.6811668627183</v>
      </c>
      <c r="D57" s="17">
        <f>C57+(C57*0.03)</f>
        <v>3201.9416018685997</v>
      </c>
      <c r="E57" s="17">
        <f>C57/3250</f>
        <v>0.95651728211160569</v>
      </c>
      <c r="F57" s="28">
        <f>(D57-C57)/E57</f>
        <v>97.499999999999829</v>
      </c>
      <c r="G57" s="80"/>
      <c r="H57" s="80"/>
      <c r="I57" s="19">
        <f>E57*50/C57</f>
        <v>1.5384615384615385E-2</v>
      </c>
      <c r="J57" s="87"/>
      <c r="K57" s="108"/>
      <c r="L57" s="109"/>
      <c r="M57" s="109"/>
      <c r="N57" s="109"/>
      <c r="O57" s="109"/>
      <c r="P57" s="109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3201.9416018685997</v>
      </c>
      <c r="D59" s="17">
        <f>C59+(C59*0.03)</f>
        <v>3297.9998499246576</v>
      </c>
      <c r="E59" s="17">
        <f>C59/3250</f>
        <v>0.98521280057495375</v>
      </c>
      <c r="F59" s="28">
        <f>(D59-C59)/E59</f>
        <v>97.499999999999901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3297.9998499246576</v>
      </c>
      <c r="D60" s="17">
        <f>C60+(C60*0.03)</f>
        <v>3396.9398454223974</v>
      </c>
      <c r="E60" s="17">
        <f>C60/3250</f>
        <v>1.0147691845922024</v>
      </c>
      <c r="F60" s="28">
        <f>(D60-C60)/E60</f>
        <v>97.500000000000057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43205</v>
      </c>
      <c r="C61" s="20">
        <f>D60+G60-H60</f>
        <v>3396.9398454223974</v>
      </c>
      <c r="D61" s="17">
        <f>C61+(C61*0.03)</f>
        <v>3498.8480407850693</v>
      </c>
      <c r="E61" s="17">
        <f>C61/3250</f>
        <v>1.0452122601299685</v>
      </c>
      <c r="F61" s="28">
        <f>(D61-C61)/E61</f>
        <v>97.499999999999972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43212</v>
      </c>
      <c r="C62" s="20">
        <f>D61+G61-H61</f>
        <v>3498.8480407850693</v>
      </c>
      <c r="D62" s="17">
        <f>C62+(C62*0.03)</f>
        <v>3603.8134820086216</v>
      </c>
      <c r="E62" s="17">
        <f>C62/3250</f>
        <v>1.0765686279338675</v>
      </c>
      <c r="F62" s="28">
        <f>(D62-C62)/E62</f>
        <v>97.500000000000171</v>
      </c>
      <c r="G62" s="80"/>
      <c r="H62" s="80">
        <f>(D62-C49)*0.35</f>
        <v>376.65992481585778</v>
      </c>
      <c r="I62" s="19">
        <f>E62*50/C62</f>
        <v>1.5384615384615385E-2</v>
      </c>
      <c r="J62" s="87"/>
      <c r="K62" s="104" t="s">
        <v>46</v>
      </c>
      <c r="L62" s="105"/>
      <c r="M62" s="105"/>
      <c r="N62" s="105"/>
      <c r="O62" s="105"/>
      <c r="P62" s="105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3227.1535571927639</v>
      </c>
      <c r="D64" s="17">
        <f>C64+(C64*0.03)</f>
        <v>3323.9681639085466</v>
      </c>
      <c r="E64" s="17">
        <f>C64/3250</f>
        <v>0.99297032529008122</v>
      </c>
      <c r="F64" s="28">
        <f>(D64-C64)/E64</f>
        <v>97.499999999999787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43226</v>
      </c>
      <c r="C65" s="20">
        <f>D64+G64-H64</f>
        <v>3323.9681639085466</v>
      </c>
      <c r="D65" s="17">
        <f>C65+(C65*0.03)</f>
        <v>3423.6872088258028</v>
      </c>
      <c r="E65" s="17">
        <f>C65/3250</f>
        <v>1.0227594350487836</v>
      </c>
      <c r="F65" s="28">
        <f>(D65-C65)/E65</f>
        <v>97.499999999999872</v>
      </c>
      <c r="G65" s="17"/>
      <c r="H65" s="79"/>
      <c r="I65" s="19">
        <f>E65*50/C65</f>
        <v>1.5384615384615387E-2</v>
      </c>
      <c r="J65" s="87"/>
    </row>
    <row r="66" spans="1:16">
      <c r="A66" s="102"/>
      <c r="B66" s="81">
        <f>B65+7</f>
        <v>43233</v>
      </c>
      <c r="C66" s="20">
        <f>D65+G65-H65</f>
        <v>3423.6872088258028</v>
      </c>
      <c r="D66" s="17">
        <f>C66+(C66*0.03)</f>
        <v>3526.397825090577</v>
      </c>
      <c r="E66" s="17">
        <f>C66/3250</f>
        <v>1.053442218100247</v>
      </c>
      <c r="F66" s="28">
        <f>(D66-C66)/E66</f>
        <v>97.500000000000128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43240</v>
      </c>
      <c r="C67" s="20">
        <f>D66+G66-H66</f>
        <v>3526.397825090577</v>
      </c>
      <c r="D67" s="17">
        <f>C67+(C67*0.03)</f>
        <v>3632.1897598432943</v>
      </c>
      <c r="E67" s="17">
        <f>C67/3250</f>
        <v>1.0850454846432545</v>
      </c>
      <c r="F67" s="28">
        <f>(D67-C67)/E67</f>
        <v>97.499999999999929</v>
      </c>
      <c r="G67" s="80"/>
      <c r="H67" s="80"/>
      <c r="I67" s="19">
        <f>E67*50/C67</f>
        <v>1.5384615384615384E-2</v>
      </c>
      <c r="J67" s="87"/>
      <c r="K67" s="108"/>
      <c r="L67" s="109"/>
      <c r="M67" s="109"/>
      <c r="N67" s="109"/>
      <c r="O67" s="109"/>
      <c r="P67" s="109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3632.1897598432943</v>
      </c>
      <c r="D69" s="17">
        <f>C69+(C69*0.03)</f>
        <v>3741.155452638593</v>
      </c>
      <c r="E69" s="17">
        <f>C69/3250</f>
        <v>1.1175968491825521</v>
      </c>
      <c r="F69" s="28">
        <f>(D69-C69)/E69</f>
        <v>97.499999999999943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43254</v>
      </c>
      <c r="C70" s="20">
        <f>D69+G69-H69</f>
        <v>3741.155452638593</v>
      </c>
      <c r="D70" s="17">
        <f>C70+(C70*0.03)</f>
        <v>3853.3901162177508</v>
      </c>
      <c r="E70" s="17">
        <f>C70/3250</f>
        <v>1.1511247546580285</v>
      </c>
      <c r="F70" s="28">
        <f>(D70-C70)/E70</f>
        <v>97.499999999999986</v>
      </c>
      <c r="G70" s="18"/>
      <c r="H70" s="18"/>
      <c r="I70" s="19">
        <f>E70*50/C70</f>
        <v>1.5384615384615384E-2</v>
      </c>
      <c r="J70" s="87"/>
    </row>
    <row r="71" spans="1:16">
      <c r="A71" s="102"/>
      <c r="B71" s="81">
        <f>B70+7</f>
        <v>43261</v>
      </c>
      <c r="C71" s="20">
        <f>D70+G70-H70</f>
        <v>3853.3901162177508</v>
      </c>
      <c r="D71" s="17">
        <f>C71+(C71*0.03)</f>
        <v>3968.9918197042834</v>
      </c>
      <c r="E71" s="17">
        <f>C71/3250</f>
        <v>1.1856584972977695</v>
      </c>
      <c r="F71" s="28">
        <f>(D71-C71)/E71</f>
        <v>97.500000000000099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43268</v>
      </c>
      <c r="C72" s="20">
        <f>D71+G71-H71</f>
        <v>3968.9918197042834</v>
      </c>
      <c r="D72" s="17">
        <f>C72+(C72*0.03)</f>
        <v>4088.0615742954119</v>
      </c>
      <c r="E72" s="17">
        <f>C72/3250</f>
        <v>1.2212282522167026</v>
      </c>
      <c r="F72" s="28">
        <f>(D72-C72)/E72</f>
        <v>97.499999999999957</v>
      </c>
      <c r="G72" s="80"/>
      <c r="H72" s="80"/>
      <c r="I72" s="19">
        <f>E72*50/C72</f>
        <v>1.5384615384615385E-2</v>
      </c>
      <c r="J72" s="87"/>
      <c r="K72" s="108"/>
      <c r="L72" s="109"/>
      <c r="M72" s="109"/>
      <c r="N72" s="109"/>
      <c r="O72" s="109"/>
      <c r="P72" s="109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4088.0615742954119</v>
      </c>
      <c r="D74" s="17">
        <f>C74+(C74*0.03)</f>
        <v>4210.7034215242738</v>
      </c>
      <c r="E74" s="17">
        <f>C74/3250</f>
        <v>1.2578650997832037</v>
      </c>
      <c r="F74" s="28">
        <f>(D74-C74)/E74</f>
        <v>97.499999999999659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4210.7034215242738</v>
      </c>
      <c r="D75" s="17">
        <f>C75+(C75*0.03)</f>
        <v>4337.0245241700022</v>
      </c>
      <c r="E75" s="17">
        <f>C75/3250</f>
        <v>1.2956010527766997</v>
      </c>
      <c r="F75" s="28">
        <f>(D75-C75)/E75</f>
        <v>97.500000000000128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43289</v>
      </c>
      <c r="C76" s="20">
        <f>D75+G75-H75</f>
        <v>4337.0245241700022</v>
      </c>
      <c r="D76" s="17">
        <f>C76+(C76*0.03)</f>
        <v>4467.1352598951025</v>
      </c>
      <c r="E76" s="17">
        <f>C76/3250</f>
        <v>1.3344690843600007</v>
      </c>
      <c r="F76" s="28">
        <f>(D76-C76)/E76</f>
        <v>97.500000000000185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43296</v>
      </c>
      <c r="C77" s="20">
        <f>D76+G76-H76</f>
        <v>4467.1352598951025</v>
      </c>
      <c r="D77" s="17">
        <f>C77+(C77*0.03)</f>
        <v>4601.1493176919557</v>
      </c>
      <c r="E77" s="17">
        <f>C77/3250</f>
        <v>1.3745031568908008</v>
      </c>
      <c r="F77" s="28">
        <f>(D77-C77)/E77</f>
        <v>97.500000000000085</v>
      </c>
      <c r="G77" s="80"/>
      <c r="H77" s="80">
        <f>(D77-C64)*0.35</f>
        <v>480.89851617471714</v>
      </c>
      <c r="I77" s="19">
        <f>E77*50/C77</f>
        <v>1.5384615384615384E-2</v>
      </c>
      <c r="J77" s="87"/>
      <c r="K77" s="104" t="s">
        <v>46</v>
      </c>
      <c r="L77" s="105"/>
      <c r="M77" s="105"/>
      <c r="N77" s="105"/>
      <c r="O77" s="105"/>
      <c r="P77" s="105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4120.2508015172389</v>
      </c>
      <c r="D79" s="17">
        <f>C79+(C79*0.03)</f>
        <v>4243.8583255627564</v>
      </c>
      <c r="E79" s="17">
        <f>C79/3250</f>
        <v>1.2677694773899197</v>
      </c>
      <c r="F79" s="28">
        <f>(D79-C79)/E79</f>
        <v>97.500000000000256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4243.8583255627564</v>
      </c>
      <c r="D80" s="17">
        <f>C80+(C80*0.03)</f>
        <v>4371.174075329639</v>
      </c>
      <c r="E80" s="17">
        <f>C80/3250</f>
        <v>1.3058025617116173</v>
      </c>
      <c r="F80" s="28">
        <f>(D80-C80)/E80</f>
        <v>97.499999999999943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43317</v>
      </c>
      <c r="C81" s="20">
        <f>D80+G80-H80</f>
        <v>4371.174075329639</v>
      </c>
      <c r="D81" s="17">
        <f>C81+(C81*0.03)</f>
        <v>4502.3092975895279</v>
      </c>
      <c r="E81" s="17">
        <f>C81/3250</f>
        <v>1.3449766385629658</v>
      </c>
      <c r="F81" s="28">
        <f>(D81-C81)/E81</f>
        <v>97.499999999999801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43324</v>
      </c>
      <c r="C82" s="20">
        <f>D81+G81-H81</f>
        <v>4502.3092975895279</v>
      </c>
      <c r="D82" s="17">
        <f>C82+(C82*0.03)</f>
        <v>4637.3785765172133</v>
      </c>
      <c r="E82" s="17">
        <f>C82/3250</f>
        <v>1.3853259377198548</v>
      </c>
      <c r="F82" s="28">
        <f>(D82-C82)/E82</f>
        <v>97.499999999999716</v>
      </c>
      <c r="G82" s="80"/>
      <c r="H82" s="80"/>
      <c r="I82" s="19">
        <f>E82*50/C82</f>
        <v>1.5384615384615387E-2</v>
      </c>
      <c r="J82" s="87"/>
      <c r="K82" s="108"/>
      <c r="L82" s="109"/>
      <c r="M82" s="109"/>
      <c r="N82" s="109"/>
      <c r="O82" s="109"/>
      <c r="P82" s="109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4637.3785765172133</v>
      </c>
      <c r="D84" s="17">
        <f>C84+(C84*0.03)</f>
        <v>4776.49993381273</v>
      </c>
      <c r="E84" s="17">
        <f>C84/3250</f>
        <v>1.4268857158514503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43338</v>
      </c>
      <c r="C85" s="20">
        <f>D84+G84-H84</f>
        <v>4776.49993381273</v>
      </c>
      <c r="D85" s="17">
        <f>C85+(C85*0.03)</f>
        <v>4919.7949318271121</v>
      </c>
      <c r="E85" s="17">
        <f>C85/3250</f>
        <v>1.4696922873269938</v>
      </c>
      <c r="F85" s="28">
        <f>(D85-C85)/E85</f>
        <v>97.500000000000171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4919.7949318271121</v>
      </c>
      <c r="D86" s="17">
        <f>C86+(C86*0.03)</f>
        <v>5067.3887797819252</v>
      </c>
      <c r="E86" s="17">
        <f>C86/3250</f>
        <v>1.5137830559468037</v>
      </c>
      <c r="F86" s="28">
        <f>(D86-C86)/E86</f>
        <v>97.499999999999829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5067.3887797819252</v>
      </c>
      <c r="D87" s="17">
        <f>C87+(C87*0.03)</f>
        <v>5219.4104431753831</v>
      </c>
      <c r="E87" s="17">
        <f>C87/3250</f>
        <v>1.5591965476252077</v>
      </c>
      <c r="F87" s="28">
        <f>(D87-C87)/E87</f>
        <v>97.500000000000071</v>
      </c>
      <c r="G87" s="80"/>
      <c r="H87" s="80"/>
      <c r="I87" s="19">
        <f>E87*50/C87</f>
        <v>1.5384615384615384E-2</v>
      </c>
      <c r="J87" s="87"/>
      <c r="K87" s="108"/>
      <c r="L87" s="109"/>
      <c r="M87" s="109"/>
      <c r="N87" s="109"/>
      <c r="O87" s="109"/>
      <c r="P87" s="109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5219.4104431753831</v>
      </c>
      <c r="D89" s="17">
        <f>C89+(C89*0.03)</f>
        <v>5375.992756470645</v>
      </c>
      <c r="E89" s="17">
        <f>C89/3250</f>
        <v>1.605972444053964</v>
      </c>
      <c r="F89" s="28">
        <f>(D89-C89)/E89</f>
        <v>97.500000000000242</v>
      </c>
      <c r="G89" s="18"/>
      <c r="H89" s="18"/>
      <c r="I89" s="19">
        <f>E89*50/C89</f>
        <v>1.5384615384615384E-2</v>
      </c>
      <c r="J89" s="87"/>
    </row>
    <row r="90" spans="1:16">
      <c r="A90" s="102"/>
      <c r="B90" s="81">
        <f>B89+7</f>
        <v>43366</v>
      </c>
      <c r="C90" s="20">
        <f>D89+G89-H89</f>
        <v>5375.992756470645</v>
      </c>
      <c r="D90" s="17">
        <f>C90+(C90*0.03)</f>
        <v>5537.2725391647646</v>
      </c>
      <c r="E90" s="17">
        <f>C90/3250</f>
        <v>1.654151617375583</v>
      </c>
      <c r="F90" s="28">
        <f>(D90-C90)/E90</f>
        <v>97.500000000000156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43373</v>
      </c>
      <c r="C91" s="20">
        <f>D90+G90-H90</f>
        <v>5537.2725391647646</v>
      </c>
      <c r="D91" s="17">
        <f>C91+(C91*0.03)</f>
        <v>5703.3907153397076</v>
      </c>
      <c r="E91" s="17">
        <f>C91/3250</f>
        <v>1.7037761658968507</v>
      </c>
      <c r="F91" s="28">
        <f>(D91-C91)/E91</f>
        <v>97.500000000000085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43380</v>
      </c>
      <c r="C92" s="20">
        <f>D91+G91-H91</f>
        <v>5703.3907153397076</v>
      </c>
      <c r="D92" s="17">
        <f>C92+(C92*0.03)</f>
        <v>5874.4924367998992</v>
      </c>
      <c r="E92" s="17">
        <f>C92/3250</f>
        <v>1.7548894508737563</v>
      </c>
      <c r="F92" s="28">
        <f>(D92-C92)/E92</f>
        <v>97.500000000000199</v>
      </c>
      <c r="G92" s="80"/>
      <c r="H92" s="80">
        <f>(D92-C79)*0.35</f>
        <v>613.98457234893112</v>
      </c>
      <c r="I92" s="19">
        <f>E92*50/C92</f>
        <v>1.5384615384615384E-2</v>
      </c>
      <c r="J92" s="87"/>
      <c r="K92" s="104" t="s">
        <v>46</v>
      </c>
      <c r="L92" s="105"/>
      <c r="M92" s="105"/>
      <c r="N92" s="105"/>
      <c r="O92" s="105"/>
      <c r="P92" s="105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5260.5078644509686</v>
      </c>
      <c r="D94" s="17">
        <f>C94+(C94*0.03)</f>
        <v>5418.3231003844976</v>
      </c>
      <c r="E94" s="17">
        <f>C94/3250</f>
        <v>1.6186178044464519</v>
      </c>
      <c r="F94" s="28">
        <f>(D94-C94)/E94</f>
        <v>97.499999999999986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43394</v>
      </c>
      <c r="C95" s="20">
        <f>D94+G94-H94</f>
        <v>5418.3231003844976</v>
      </c>
      <c r="D95" s="17">
        <f>C95+(C95*0.03)</f>
        <v>5580.8727933960326</v>
      </c>
      <c r="E95" s="17">
        <f>C95/3250</f>
        <v>1.6671763385798455</v>
      </c>
      <c r="F95" s="28">
        <f>(D95-C95)/E95</f>
        <v>97.500000000000071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43401</v>
      </c>
      <c r="C96" s="20">
        <f>D95+G95-H95</f>
        <v>5580.8727933960326</v>
      </c>
      <c r="D96" s="17">
        <f>C96+(C96*0.03)</f>
        <v>5748.2989771979137</v>
      </c>
      <c r="E96" s="17">
        <f>C96/3250</f>
        <v>1.7171916287372408</v>
      </c>
      <c r="F96" s="28">
        <f>(D96-C96)/E96</f>
        <v>97.500000000000043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43408</v>
      </c>
      <c r="C97" s="20">
        <f>D96+G96-H96</f>
        <v>5748.2989771979137</v>
      </c>
      <c r="D97" s="17">
        <f>C97+(C97*0.03)</f>
        <v>5920.7479465138513</v>
      </c>
      <c r="E97" s="17">
        <f>C97/3250</f>
        <v>1.768707377599358</v>
      </c>
      <c r="F97" s="28">
        <f>(D97-C97)/E97</f>
        <v>97.500000000000099</v>
      </c>
      <c r="G97" s="80"/>
      <c r="H97" s="80"/>
      <c r="I97" s="19">
        <f>E97*50/C97</f>
        <v>1.5384615384615384E-2</v>
      </c>
      <c r="J97" s="87"/>
      <c r="K97" s="108"/>
      <c r="L97" s="109"/>
      <c r="M97" s="109"/>
      <c r="N97" s="109"/>
      <c r="O97" s="109"/>
      <c r="P97" s="109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5920.7479465138513</v>
      </c>
      <c r="D99" s="17">
        <f>C99+(C99*0.03)</f>
        <v>6098.3703849092672</v>
      </c>
      <c r="E99" s="17">
        <f>C99/3250</f>
        <v>1.8217685989273389</v>
      </c>
      <c r="F99" s="28">
        <f>(D99-C99)/E99</f>
        <v>97.500000000000185</v>
      </c>
      <c r="G99" s="18"/>
      <c r="H99" s="18"/>
      <c r="I99" s="19">
        <f>E99*50/C99</f>
        <v>1.5384615384615385E-2</v>
      </c>
      <c r="J99" s="87"/>
    </row>
    <row r="100" spans="1:16">
      <c r="A100" s="102"/>
      <c r="B100" s="81">
        <f>B99+7</f>
        <v>43422</v>
      </c>
      <c r="C100" s="20">
        <f>D99+G99-H99</f>
        <v>6098.3703849092672</v>
      </c>
      <c r="D100" s="17">
        <f>C100+(C100*0.03)</f>
        <v>6281.321496456545</v>
      </c>
      <c r="E100" s="17">
        <f>C100/3250</f>
        <v>1.8764216568951591</v>
      </c>
      <c r="F100" s="28">
        <f>(D100-C100)/E100</f>
        <v>97.499999999999901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43429</v>
      </c>
      <c r="C101" s="20">
        <f>D100+G100-H100</f>
        <v>6281.321496456545</v>
      </c>
      <c r="D101" s="17">
        <f>C101+(C101*0.03)</f>
        <v>6469.7611413502409</v>
      </c>
      <c r="E101" s="17">
        <f>C101/3250</f>
        <v>1.9327143066020138</v>
      </c>
      <c r="F101" s="28">
        <f>(D101-C101)/E101</f>
        <v>97.499999999999773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6469.7611413502409</v>
      </c>
      <c r="D102" s="17">
        <f>C102+(C102*0.03)</f>
        <v>6663.8539755907477</v>
      </c>
      <c r="E102" s="17">
        <f>C102/3250</f>
        <v>1.9906957358000741</v>
      </c>
      <c r="F102" s="28">
        <f>(D102-C102)/E102</f>
        <v>97.499999999999801</v>
      </c>
      <c r="G102" s="80"/>
      <c r="H102" s="80"/>
      <c r="I102" s="19">
        <f>E102*50/C102</f>
        <v>1.5384615384615385E-2</v>
      </c>
      <c r="J102" s="87"/>
      <c r="K102" s="108"/>
      <c r="L102" s="109"/>
      <c r="M102" s="109"/>
      <c r="N102" s="109"/>
      <c r="O102" s="109"/>
      <c r="P102" s="109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6663.8539755907477</v>
      </c>
      <c r="D104" s="17">
        <f>C104+(C104*0.03)</f>
        <v>6863.7695948584706</v>
      </c>
      <c r="E104" s="17">
        <f>C104/3250</f>
        <v>2.0504166078740762</v>
      </c>
      <c r="F104" s="28">
        <f>(D104-C104)/E104</f>
        <v>97.500000000000199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43450</v>
      </c>
      <c r="C105" s="20">
        <f>D104+G104-H104</f>
        <v>6863.7695948584706</v>
      </c>
      <c r="D105" s="17">
        <f>C105+(C105*0.03)</f>
        <v>7069.682682704225</v>
      </c>
      <c r="E105" s="17">
        <f>C105/3250</f>
        <v>2.1119291061102987</v>
      </c>
      <c r="F105" s="28">
        <f>(D105-C105)/E105</f>
        <v>97.500000000000171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43457</v>
      </c>
      <c r="C106" s="20">
        <f>D105+G105-H105</f>
        <v>7069.682682704225</v>
      </c>
      <c r="D106" s="17">
        <f>C106+(C106*0.03)</f>
        <v>7281.7731631853521</v>
      </c>
      <c r="E106" s="17">
        <f>C106/3250</f>
        <v>2.1752869792936078</v>
      </c>
      <c r="F106" s="28">
        <f>(D106-C106)/E106</f>
        <v>97.500000000000156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7281.7731631853521</v>
      </c>
      <c r="D107" s="17">
        <f>C107+(C107*0.03)</f>
        <v>7500.2263580809131</v>
      </c>
      <c r="E107" s="17">
        <f>C107/3250</f>
        <v>2.2405455886724162</v>
      </c>
      <c r="F107" s="28">
        <f>(D107-C107)/E107</f>
        <v>97.500000000000171</v>
      </c>
      <c r="G107" s="80"/>
      <c r="H107" s="80">
        <f>(D107-C94)*0.35</f>
        <v>783.9014727704805</v>
      </c>
      <c r="I107" s="19">
        <f>E107*50/C107</f>
        <v>1.5384615384615385E-2</v>
      </c>
      <c r="J107" s="87"/>
      <c r="K107" s="104" t="s">
        <v>46</v>
      </c>
      <c r="L107" s="105"/>
      <c r="M107" s="105"/>
      <c r="N107" s="105"/>
      <c r="O107" s="105"/>
      <c r="P107" s="105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6716.3248853104324</v>
      </c>
      <c r="D109" s="17">
        <f>C109+(C109*0.03)</f>
        <v>6917.8146318697454</v>
      </c>
      <c r="E109" s="17">
        <f>C109/3250</f>
        <v>2.0665615031724407</v>
      </c>
      <c r="F109" s="28">
        <f>(D109-C109)/E109</f>
        <v>97.500000000000043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43478</v>
      </c>
      <c r="C110" s="20">
        <f>D109+G109-H109</f>
        <v>6917.8146318697454</v>
      </c>
      <c r="D110" s="17">
        <f>C110+(C110*0.03)</f>
        <v>7125.3490708258378</v>
      </c>
      <c r="E110" s="17">
        <f>C110/3250</f>
        <v>2.1285583482676138</v>
      </c>
      <c r="F110" s="28">
        <f>(D110-C110)/E110</f>
        <v>97.5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43485</v>
      </c>
      <c r="C111" s="20">
        <f>D110+G110-H110</f>
        <v>7125.3490708258378</v>
      </c>
      <c r="D111" s="17">
        <f>C111+(C111*0.03)</f>
        <v>7339.1095429506131</v>
      </c>
      <c r="E111" s="17">
        <f>C111/3250</f>
        <v>2.1924150987156423</v>
      </c>
      <c r="F111" s="28">
        <f>(D111-C111)/E111</f>
        <v>97.500000000000099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7339.1095429506131</v>
      </c>
      <c r="D112" s="17">
        <f>C112+(C112*0.03)</f>
        <v>7559.2828292391314</v>
      </c>
      <c r="E112" s="17">
        <f>C112/3250</f>
        <v>2.2581875516771119</v>
      </c>
      <c r="F112" s="28">
        <f>(D112-C112)/E112</f>
        <v>97.499999999999943</v>
      </c>
      <c r="G112" s="80"/>
      <c r="H112" s="80"/>
      <c r="I112" s="19">
        <f>E112*50/C112</f>
        <v>1.5384615384615387E-2</v>
      </c>
      <c r="J112" s="87"/>
      <c r="K112" s="108"/>
      <c r="L112" s="109"/>
      <c r="M112" s="109"/>
      <c r="N112" s="109"/>
      <c r="O112" s="109"/>
      <c r="P112" s="109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7559.2828292391314</v>
      </c>
      <c r="D114" s="17">
        <f>C114+(C114*0.03)</f>
        <v>7786.0613141163049</v>
      </c>
      <c r="E114" s="17">
        <f>C114/3250</f>
        <v>2.3259331782274248</v>
      </c>
      <c r="F114" s="28">
        <f>(D114-C114)/E114</f>
        <v>97.499999999999801</v>
      </c>
      <c r="G114" s="18"/>
      <c r="H114" s="18"/>
      <c r="I114" s="19">
        <f>E114*50/C114</f>
        <v>1.5384615384615382E-2</v>
      </c>
      <c r="J114" s="87"/>
    </row>
    <row r="115" spans="1:16">
      <c r="A115" s="102"/>
      <c r="B115" s="81">
        <f>B114+7</f>
        <v>43506</v>
      </c>
      <c r="C115" s="20">
        <f>D114+G114-H114</f>
        <v>7786.0613141163049</v>
      </c>
      <c r="D115" s="17">
        <f>C115+(C115*0.03)</f>
        <v>8019.6431535397942</v>
      </c>
      <c r="E115" s="17">
        <f>C115/3250</f>
        <v>2.3957111735742478</v>
      </c>
      <c r="F115" s="28">
        <f>(D115-C115)/E115</f>
        <v>97.500000000000071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8019.6431535397942</v>
      </c>
      <c r="D116" s="17">
        <f>C116+(C116*0.03)</f>
        <v>8260.2324481459873</v>
      </c>
      <c r="E116" s="17">
        <f>C116/3250</f>
        <v>2.4675825087814753</v>
      </c>
      <c r="F116" s="28">
        <f>(D116-C116)/E116</f>
        <v>97.499999999999702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8260.2324481459873</v>
      </c>
      <c r="D117" s="17">
        <f>C117+(C117*0.03)</f>
        <v>8508.0394215903671</v>
      </c>
      <c r="E117" s="17">
        <f>C117/3250</f>
        <v>2.5416099840449191</v>
      </c>
      <c r="F117" s="28">
        <f>(D117-C117)/E117</f>
        <v>97.500000000000057</v>
      </c>
      <c r="G117" s="80"/>
      <c r="H117" s="80"/>
      <c r="I117" s="19">
        <f>E117*50/C117</f>
        <v>1.5384615384615385E-2</v>
      </c>
      <c r="J117" s="87"/>
      <c r="K117" s="108"/>
      <c r="L117" s="109"/>
      <c r="M117" s="109"/>
      <c r="N117" s="109"/>
      <c r="O117" s="109"/>
      <c r="P117" s="109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8508.0394215903671</v>
      </c>
      <c r="D119" s="17">
        <f>C119+(C119*0.03)</f>
        <v>8763.280604238078</v>
      </c>
      <c r="E119" s="17">
        <f>C119/3250</f>
        <v>2.6178582835662669</v>
      </c>
      <c r="F119" s="28">
        <f>(D119-C119)/E119</f>
        <v>97.499999999999972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43534</v>
      </c>
      <c r="C120" s="20">
        <f>D119+G119-H119</f>
        <v>8763.280604238078</v>
      </c>
      <c r="D120" s="17">
        <f>C120+(C120*0.03)</f>
        <v>9026.1790223652206</v>
      </c>
      <c r="E120" s="17">
        <f>C120/3250</f>
        <v>2.6963940320732549</v>
      </c>
      <c r="F120" s="28">
        <f>(D120-C120)/E120</f>
        <v>97.500000000000085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43541</v>
      </c>
      <c r="C121" s="20">
        <f>D120+G120-H120</f>
        <v>9026.1790223652206</v>
      </c>
      <c r="D121" s="17">
        <f>C121+(C121*0.03)</f>
        <v>9296.9643930361781</v>
      </c>
      <c r="E121" s="17">
        <f>C121/3250</f>
        <v>2.7772858530354525</v>
      </c>
      <c r="F121" s="28">
        <f>(D121-C121)/E121</f>
        <v>97.500000000000313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9296.9643930361781</v>
      </c>
      <c r="D122" s="17">
        <f>C122+(C122*0.03)</f>
        <v>9575.8733248272638</v>
      </c>
      <c r="E122" s="17">
        <f>C122/3250</f>
        <v>2.8606044286265164</v>
      </c>
      <c r="F122" s="28">
        <f>(D122-C122)/E122</f>
        <v>97.500000000000128</v>
      </c>
      <c r="G122" s="80"/>
      <c r="H122" s="80">
        <f>(D122-C109)*0.35</f>
        <v>1000.8419538308909</v>
      </c>
      <c r="I122" s="19">
        <f>E122*50/C122</f>
        <v>1.5384615384615385E-2</v>
      </c>
      <c r="J122" s="87"/>
      <c r="K122" s="104" t="s">
        <v>46</v>
      </c>
      <c r="L122" s="105"/>
      <c r="M122" s="105"/>
      <c r="N122" s="105"/>
      <c r="O122" s="105"/>
      <c r="P122" s="105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8575.0313709963721</v>
      </c>
      <c r="D124" s="17">
        <f>C124+(C124*0.03)</f>
        <v>8832.2823121262627</v>
      </c>
      <c r="E124" s="17">
        <f>C124/3250</f>
        <v>2.6384711910758067</v>
      </c>
      <c r="F124" s="28">
        <f>(D124-C124)/E124</f>
        <v>97.499999999999801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43562</v>
      </c>
      <c r="C125" s="20">
        <f>D124+G124-H124</f>
        <v>8832.2823121262627</v>
      </c>
      <c r="D125" s="17">
        <f>C125+(C125*0.03)</f>
        <v>9097.2507814900509</v>
      </c>
      <c r="E125" s="17">
        <f>C125/3250</f>
        <v>2.717625326808081</v>
      </c>
      <c r="F125" s="28">
        <f>(D125-C125)/E125</f>
        <v>97.500000000000128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9097.2507814900509</v>
      </c>
      <c r="D126" s="17">
        <f>C126+(C126*0.03)</f>
        <v>9370.1683049347521</v>
      </c>
      <c r="E126" s="17">
        <f>C126/3250</f>
        <v>2.7991540866123232</v>
      </c>
      <c r="F126" s="28">
        <f>(D126-C126)/E126</f>
        <v>97.499999999999872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9370.1683049347521</v>
      </c>
      <c r="D127" s="17">
        <f>C127+(C127*0.03)</f>
        <v>9651.273354082794</v>
      </c>
      <c r="E127" s="17">
        <f>C127/3250</f>
        <v>2.883128709210693</v>
      </c>
      <c r="F127" s="28">
        <f>(D127-C127)/E127</f>
        <v>97.499999999999758</v>
      </c>
      <c r="G127" s="80"/>
      <c r="H127" s="80"/>
      <c r="I127" s="19">
        <f>E127*50/C127</f>
        <v>1.5384615384615385E-2</v>
      </c>
      <c r="J127" s="87"/>
      <c r="K127" s="108"/>
      <c r="L127" s="109"/>
      <c r="M127" s="109"/>
      <c r="N127" s="109"/>
      <c r="O127" s="109"/>
      <c r="P127" s="109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9651.273354082794</v>
      </c>
      <c r="D129" s="17">
        <f>C129+(C129*0.03)</f>
        <v>9940.8115547052785</v>
      </c>
      <c r="E129" s="17">
        <f>C129/3250</f>
        <v>2.9696225704870134</v>
      </c>
      <c r="F129" s="28">
        <f>(D129-C129)/E129</f>
        <v>97.500000000000242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43590</v>
      </c>
      <c r="C130" s="20">
        <f>D129+G129-H129</f>
        <v>9940.8115547052785</v>
      </c>
      <c r="D130" s="17">
        <f>C130+(C130*0.03)</f>
        <v>10239.035901346437</v>
      </c>
      <c r="E130" s="17">
        <f>C130/3250</f>
        <v>3.0587112476016243</v>
      </c>
      <c r="F130" s="28">
        <f>(D130-C130)/E130</f>
        <v>97.499999999999972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43597</v>
      </c>
      <c r="C131" s="20">
        <f>D130+G130-H130</f>
        <v>10239.035901346437</v>
      </c>
      <c r="D131" s="17">
        <f>C131+(C131*0.03)</f>
        <v>10546.20697838683</v>
      </c>
      <c r="E131" s="17">
        <f>C131/3250</f>
        <v>3.1504725850296729</v>
      </c>
      <c r="F131" s="28">
        <f>(D131-C131)/E131</f>
        <v>97.500000000000085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10546.20697838683</v>
      </c>
      <c r="D132" s="17">
        <f>C132+(C132*0.03)</f>
        <v>10862.593187738436</v>
      </c>
      <c r="E132" s="17">
        <f>C132/3250</f>
        <v>3.2449867625805631</v>
      </c>
      <c r="F132" s="28">
        <f>(D132-C132)/E132</f>
        <v>97.500000000000171</v>
      </c>
      <c r="G132" s="80"/>
      <c r="H132" s="80"/>
      <c r="I132" s="19">
        <f>E132*50/C132</f>
        <v>1.5384615384615385E-2</v>
      </c>
      <c r="J132" s="87"/>
      <c r="K132" s="108"/>
      <c r="L132" s="109"/>
      <c r="M132" s="109"/>
      <c r="N132" s="109"/>
      <c r="O132" s="109"/>
      <c r="P132" s="109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10862.593187738436</v>
      </c>
      <c r="D134" s="17">
        <f>C134+(C134*0.03)</f>
        <v>11188.470983370589</v>
      </c>
      <c r="E134" s="17">
        <f>C134/3250</f>
        <v>3.3423363654579803</v>
      </c>
      <c r="F134" s="28">
        <f>(D134-C134)/E134</f>
        <v>97.500000000000199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43618</v>
      </c>
      <c r="C135" s="20">
        <f>D134+G134-H134</f>
        <v>11188.470983370589</v>
      </c>
      <c r="D135" s="17">
        <f>C135+(C135*0.03)</f>
        <v>11524.125112871707</v>
      </c>
      <c r="E135" s="17">
        <f>C135/3250</f>
        <v>3.4426064564217196</v>
      </c>
      <c r="F135" s="28">
        <f>(D135-C135)/E135</f>
        <v>97.499999999999957</v>
      </c>
      <c r="G135" s="18"/>
      <c r="H135" s="18"/>
      <c r="I135" s="19">
        <f>E135*50/C135</f>
        <v>1.5384615384615382E-2</v>
      </c>
      <c r="J135" s="87"/>
    </row>
    <row r="136" spans="1:16">
      <c r="A136" s="102"/>
      <c r="B136" s="81">
        <f>B135+7</f>
        <v>43625</v>
      </c>
      <c r="C136" s="20">
        <f>D135+G135-H135</f>
        <v>11524.125112871707</v>
      </c>
      <c r="D136" s="17">
        <f>C136+(C136*0.03)</f>
        <v>11869.848866257858</v>
      </c>
      <c r="E136" s="17">
        <f>C136/3250</f>
        <v>3.5458846501143713</v>
      </c>
      <c r="F136" s="28">
        <f>(D136-C136)/E136</f>
        <v>97.500000000000128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11869.848866257858</v>
      </c>
      <c r="D137" s="17">
        <f>C137+(C137*0.03)</f>
        <v>12225.944332245594</v>
      </c>
      <c r="E137" s="17">
        <f>C137/3250</f>
        <v>3.6522611896178026</v>
      </c>
      <c r="F137" s="28">
        <f>(D137-C137)/E137</f>
        <v>97.499999999999858</v>
      </c>
      <c r="G137" s="80"/>
      <c r="H137" s="80">
        <f>(D137-C124)*0.35</f>
        <v>1277.8195364372275</v>
      </c>
      <c r="I137" s="19">
        <f>E137*50/C137</f>
        <v>1.5384615384615384E-2</v>
      </c>
      <c r="J137" s="87"/>
      <c r="K137" s="104" t="s">
        <v>47</v>
      </c>
      <c r="L137" s="105"/>
      <c r="M137" s="105"/>
      <c r="N137" s="105"/>
      <c r="O137" s="105"/>
      <c r="P137" s="105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10948.124795808366</v>
      </c>
      <c r="D139" s="17">
        <f>C139+(C139*0.03)</f>
        <v>11276.568539682617</v>
      </c>
      <c r="E139" s="17">
        <f>C139/3250</f>
        <v>3.3686537833256511</v>
      </c>
      <c r="F139" s="28">
        <f>(D139-C139)/E139</f>
        <v>97.500000000000185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43646</v>
      </c>
      <c r="C140" s="20">
        <f>D139+G139-H139</f>
        <v>11276.568539682617</v>
      </c>
      <c r="D140" s="17">
        <f>C140+(C140*0.03)</f>
        <v>11614.865595873096</v>
      </c>
      <c r="E140" s="17">
        <f>C140/3250</f>
        <v>3.4697133968254206</v>
      </c>
      <c r="F140" s="28">
        <f>(D140-C140)/E140</f>
        <v>97.500000000000014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43653</v>
      </c>
      <c r="C141" s="20">
        <f>D140+G140-H140</f>
        <v>11614.865595873096</v>
      </c>
      <c r="D141" s="17">
        <f>C141+(C141*0.03)</f>
        <v>11963.311563749288</v>
      </c>
      <c r="E141" s="17">
        <f>C141/3250</f>
        <v>3.5738047987301833</v>
      </c>
      <c r="F141" s="28">
        <f>(D141-C141)/E141</f>
        <v>97.499999999999844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11963.311563749288</v>
      </c>
      <c r="D142" s="17">
        <f>C142+(C142*0.03)</f>
        <v>12322.210910661766</v>
      </c>
      <c r="E142" s="17">
        <f>C142/3250</f>
        <v>3.6810189426920887</v>
      </c>
      <c r="F142" s="28">
        <f>(D142-C142)/E142</f>
        <v>97.499999999999815</v>
      </c>
      <c r="G142" s="80"/>
      <c r="H142" s="80"/>
      <c r="I142" s="19">
        <f>E142*50/C142</f>
        <v>1.5384615384615384E-2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12322.210910661766</v>
      </c>
      <c r="D144" s="17">
        <f>C144+(C144*0.03)</f>
        <v>12691.87723798162</v>
      </c>
      <c r="E144" s="17">
        <f>C144/3250</f>
        <v>3.7914495109728512</v>
      </c>
      <c r="F144" s="28">
        <f>(D144-C144)/E144</f>
        <v>97.500000000000199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12691.87723798162</v>
      </c>
      <c r="D145" s="17">
        <f>C145+(C145*0.03)</f>
        <v>13072.633555121069</v>
      </c>
      <c r="E145" s="17">
        <f>C145/3250</f>
        <v>3.9051929963020369</v>
      </c>
      <c r="F145" s="28">
        <f>(D145-C145)/E145</f>
        <v>97.5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43681</v>
      </c>
      <c r="C146" s="20">
        <f>D145+G145-H145</f>
        <v>13072.633555121069</v>
      </c>
      <c r="D146" s="17">
        <f>C146+(C146*0.03)</f>
        <v>13464.812561774701</v>
      </c>
      <c r="E146" s="17">
        <f>C146/3250</f>
        <v>4.022348786191098</v>
      </c>
      <c r="F146" s="28">
        <f>(D146-C146)/E146</f>
        <v>97.500000000000057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13464.812561774701</v>
      </c>
      <c r="D147" s="17">
        <f>C147+(C147*0.03)</f>
        <v>13868.756938627943</v>
      </c>
      <c r="E147" s="17">
        <f>C147/3250</f>
        <v>4.143019249776831</v>
      </c>
      <c r="F147" s="28">
        <f>(D147-C147)/E147</f>
        <v>97.500000000000213</v>
      </c>
      <c r="G147" s="80"/>
      <c r="H147" s="80"/>
      <c r="I147" s="19">
        <f>E147*50/C147</f>
        <v>1.5384615384615384E-2</v>
      </c>
      <c r="J147" s="87"/>
      <c r="K147" s="108"/>
      <c r="L147" s="109"/>
      <c r="M147" s="109"/>
      <c r="N147" s="109"/>
      <c r="O147" s="109"/>
      <c r="P147" s="109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13868.756938627943</v>
      </c>
      <c r="D149" s="17">
        <f>C149+(C149*0.03)</f>
        <v>14284.819646786782</v>
      </c>
      <c r="E149" s="17">
        <f>C149/3250</f>
        <v>4.267309827270136</v>
      </c>
      <c r="F149" s="28">
        <f>(D149-C149)/E149</f>
        <v>97.500000000000199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14284.819646786782</v>
      </c>
      <c r="D150" s="17">
        <f>C150+(C150*0.03)</f>
        <v>14713.364236190386</v>
      </c>
      <c r="E150" s="17">
        <f>C150/3250</f>
        <v>4.3953291220882402</v>
      </c>
      <c r="F150" s="28">
        <f>(D150-C150)/E150</f>
        <v>97.500000000000085</v>
      </c>
      <c r="G150" s="18"/>
      <c r="H150" s="18"/>
      <c r="I150" s="19">
        <f>E150*50/C150</f>
        <v>1.5384615384615384E-2</v>
      </c>
      <c r="J150" s="87"/>
    </row>
    <row r="151" spans="1:16">
      <c r="A151" s="102"/>
      <c r="B151" s="81">
        <f>B150+7</f>
        <v>43709</v>
      </c>
      <c r="C151" s="20">
        <f>D150+G150-H150</f>
        <v>14713.364236190386</v>
      </c>
      <c r="D151" s="17">
        <f>C151+(C151*0.03)</f>
        <v>15154.765163276097</v>
      </c>
      <c r="E151" s="17">
        <f>C151/3250</f>
        <v>4.5271889957508877</v>
      </c>
      <c r="F151" s="28">
        <f>(D151-C151)/E151</f>
        <v>97.499999999999957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15154.765163276097</v>
      </c>
      <c r="D152" s="17">
        <f>C152+(C152*0.03)</f>
        <v>15609.40811817438</v>
      </c>
      <c r="E152" s="17">
        <f>C152/3250</f>
        <v>4.6630046656234141</v>
      </c>
      <c r="F152" s="28">
        <f>(D152-C152)/E152</f>
        <v>97.500000000000085</v>
      </c>
      <c r="G152" s="80"/>
      <c r="H152" s="80">
        <f>(D152-C139)*0.35</f>
        <v>1631.449162828105</v>
      </c>
      <c r="I152" s="19">
        <f>E152*50/C152</f>
        <v>1.5384615384615384E-2</v>
      </c>
      <c r="J152" s="87"/>
      <c r="K152" s="104" t="s">
        <v>46</v>
      </c>
      <c r="L152" s="105"/>
      <c r="M152" s="105"/>
      <c r="N152" s="105"/>
      <c r="O152" s="105"/>
      <c r="P152" s="105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13977.958955346276</v>
      </c>
      <c r="D154" s="17">
        <f>C154+(C154*0.03)</f>
        <v>14397.297724006665</v>
      </c>
      <c r="E154" s="17">
        <f>C154/3250</f>
        <v>4.300910447798854</v>
      </c>
      <c r="F154" s="28">
        <f>(D154-C154)/E154</f>
        <v>97.500000000000213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14397.297724006665</v>
      </c>
      <c r="D155" s="17">
        <f>C155+(C155*0.03)</f>
        <v>14829.216655726865</v>
      </c>
      <c r="E155" s="17">
        <f>C155/3250</f>
        <v>4.4299377612328197</v>
      </c>
      <c r="F155" s="28">
        <f>(D155-C155)/E155</f>
        <v>97.5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43737</v>
      </c>
      <c r="C156" s="20">
        <f>D155+G155-H155</f>
        <v>14829.216655726865</v>
      </c>
      <c r="D156" s="17">
        <f>C156+(C156*0.03)</f>
        <v>15274.09315539867</v>
      </c>
      <c r="E156" s="17">
        <f>C156/3250</f>
        <v>4.5628358940698046</v>
      </c>
      <c r="F156" s="28">
        <f>(D156-C156)/E156</f>
        <v>97.499999999999901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15274.09315539867</v>
      </c>
      <c r="D157" s="17">
        <f>C157+(C157*0.03)</f>
        <v>15732.315950060631</v>
      </c>
      <c r="E157" s="17">
        <f>C157/3250</f>
        <v>4.6997209708918986</v>
      </c>
      <c r="F157" s="28">
        <f>(D157-C157)/E157</f>
        <v>97.500000000000085</v>
      </c>
      <c r="G157" s="80"/>
      <c r="H157" s="80"/>
      <c r="I157" s="19">
        <f>E157*50/C157</f>
        <v>1.5384615384615384E-2</v>
      </c>
      <c r="J157" s="87"/>
      <c r="K157" s="108"/>
      <c r="L157" s="109"/>
      <c r="M157" s="109"/>
      <c r="N157" s="109"/>
      <c r="O157" s="109"/>
      <c r="P157" s="109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15732.315950060631</v>
      </c>
      <c r="D159" s="17">
        <f>C159+(C159*0.03)</f>
        <v>16204.285428562449</v>
      </c>
      <c r="E159" s="17">
        <f>C159/3250</f>
        <v>4.840712600018656</v>
      </c>
      <c r="F159" s="28">
        <f>(D159-C159)/E159</f>
        <v>97.499999999999844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43758</v>
      </c>
      <c r="C160" s="20">
        <f>D159+G159-H159</f>
        <v>16204.285428562449</v>
      </c>
      <c r="D160" s="17">
        <f>C160+(C160*0.03)</f>
        <v>16690.413991419322</v>
      </c>
      <c r="E160" s="17">
        <f>C160/3250</f>
        <v>4.9859339780192151</v>
      </c>
      <c r="F160" s="28">
        <f>(D160-C160)/E160</f>
        <v>97.499999999999915</v>
      </c>
      <c r="G160" s="18"/>
      <c r="H160" s="18"/>
      <c r="I160" s="19">
        <f>E160*50/C160</f>
        <v>1.5384615384615385E-2</v>
      </c>
      <c r="J160" s="87"/>
    </row>
    <row r="161" spans="1:16">
      <c r="A161" s="102"/>
      <c r="B161" s="81">
        <f>B160+7</f>
        <v>43765</v>
      </c>
      <c r="C161" s="20">
        <f>D160+G160-H160</f>
        <v>16690.413991419322</v>
      </c>
      <c r="D161" s="17">
        <f>C161+(C161*0.03)</f>
        <v>17191.126411161902</v>
      </c>
      <c r="E161" s="17">
        <f>C161/3250</f>
        <v>5.1355119973597914</v>
      </c>
      <c r="F161" s="28">
        <f>(D161-C161)/E161</f>
        <v>97.500000000000085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17191.126411161902</v>
      </c>
      <c r="D162" s="17">
        <f>C162+(C162*0.03)</f>
        <v>17706.860203496759</v>
      </c>
      <c r="E162" s="17">
        <f>C162/3250</f>
        <v>5.2895773572805851</v>
      </c>
      <c r="F162" s="28">
        <f>(D162-C162)/E162</f>
        <v>97.499999999999957</v>
      </c>
      <c r="G162" s="80"/>
      <c r="H162" s="80"/>
      <c r="I162" s="19">
        <f>E162*50/C162</f>
        <v>1.5384615384615385E-2</v>
      </c>
      <c r="J162" s="87"/>
      <c r="K162" s="108"/>
      <c r="L162" s="109"/>
      <c r="M162" s="109"/>
      <c r="N162" s="109"/>
      <c r="O162" s="109"/>
      <c r="P162" s="109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17706.860203496759</v>
      </c>
      <c r="D164" s="17">
        <f>C164+(C164*0.03)</f>
        <v>18238.066009601662</v>
      </c>
      <c r="E164" s="17">
        <f>C164/3250</f>
        <v>5.4482646779990027</v>
      </c>
      <c r="F164" s="28">
        <f>(D164-C164)/E164</f>
        <v>97.500000000000014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43786</v>
      </c>
      <c r="C165" s="20">
        <f>D164+G164-H164</f>
        <v>18238.066009601662</v>
      </c>
      <c r="D165" s="17">
        <f>C165+(C165*0.03)</f>
        <v>18785.20798988971</v>
      </c>
      <c r="E165" s="17">
        <f>C165/3250</f>
        <v>5.6117126183389727</v>
      </c>
      <c r="F165" s="28">
        <f>(D165-C165)/E165</f>
        <v>97.499999999999716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18785.20798988971</v>
      </c>
      <c r="D166" s="17">
        <f>C166+(C166*0.03)</f>
        <v>19348.764229586403</v>
      </c>
      <c r="E166" s="17">
        <f>C166/3250</f>
        <v>5.7800639968891412</v>
      </c>
      <c r="F166" s="28">
        <f>(D166-C166)/E166</f>
        <v>97.500000000000213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19348.764229586403</v>
      </c>
      <c r="D167" s="17">
        <f>C167+(C167*0.03)</f>
        <v>19929.227156473993</v>
      </c>
      <c r="E167" s="17">
        <f>C167/3250</f>
        <v>5.9534659167958157</v>
      </c>
      <c r="F167" s="28">
        <f>(D167-C167)/E167</f>
        <v>97.499999999999758</v>
      </c>
      <c r="G167" s="80"/>
      <c r="H167" s="80">
        <f>(D167-C154)*0.35</f>
        <v>2082.9438703947012</v>
      </c>
      <c r="I167" s="19">
        <f>E167*50/C167</f>
        <v>1.5384615384615384E-2</v>
      </c>
      <c r="J167" s="87"/>
      <c r="K167" s="104" t="s">
        <v>46</v>
      </c>
      <c r="L167" s="105"/>
      <c r="M167" s="105"/>
      <c r="N167" s="105"/>
      <c r="O167" s="105"/>
      <c r="P167" s="105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17846.283286079291</v>
      </c>
      <c r="D169" s="17">
        <f>C169+(C169*0.03)</f>
        <v>18381.67178466167</v>
      </c>
      <c r="E169" s="17">
        <f>C169/3250</f>
        <v>5.491164088024397</v>
      </c>
      <c r="F169" s="28">
        <f>(D169-C169)/E169</f>
        <v>97.500000000000014</v>
      </c>
      <c r="G169" s="18"/>
      <c r="H169" s="18"/>
      <c r="I169" s="19">
        <f>E169*50/C169</f>
        <v>1.5384615384615382E-2</v>
      </c>
      <c r="J169" s="87"/>
    </row>
    <row r="170" spans="1:16">
      <c r="A170" s="102"/>
      <c r="B170" s="81">
        <f>B169+7</f>
        <v>43814</v>
      </c>
      <c r="C170" s="20">
        <f>D169+G169-H169</f>
        <v>18381.67178466167</v>
      </c>
      <c r="D170" s="17">
        <f>C170+(C170*0.03)</f>
        <v>18933.121938201519</v>
      </c>
      <c r="E170" s="17">
        <f>C170/3250</f>
        <v>5.655899010665129</v>
      </c>
      <c r="F170" s="28">
        <f>(D170-C170)/E170</f>
        <v>97.49999999999973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43821</v>
      </c>
      <c r="C171" s="20">
        <f>D170+G170-H170</f>
        <v>18933.121938201519</v>
      </c>
      <c r="D171" s="17">
        <f>C171+(C171*0.03)</f>
        <v>19501.115596347565</v>
      </c>
      <c r="E171" s="17">
        <f>C171/3250</f>
        <v>5.8255759809850831</v>
      </c>
      <c r="F171" s="28">
        <f>(D171-C171)/E171</f>
        <v>97.500000000000085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19501.115596347565</v>
      </c>
      <c r="D172" s="17">
        <f>C172+(C172*0.03)</f>
        <v>20086.14906423799</v>
      </c>
      <c r="E172" s="17">
        <f>C172/3250</f>
        <v>6.0003432604146356</v>
      </c>
      <c r="F172" s="28">
        <f>(D172-C172)/E172</f>
        <v>97.499999999999758</v>
      </c>
      <c r="G172" s="80"/>
      <c r="H172" s="80"/>
      <c r="I172" s="19">
        <f>E172*50/C172</f>
        <v>1.5384615384615385E-2</v>
      </c>
      <c r="J172" s="87"/>
      <c r="K172" s="108"/>
      <c r="L172" s="109"/>
      <c r="M172" s="109"/>
      <c r="N172" s="109"/>
      <c r="O172" s="109"/>
      <c r="P172" s="109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20086.14906423799</v>
      </c>
      <c r="D174" s="17">
        <f>C174+(C174*0.03)</f>
        <v>20688.733536165131</v>
      </c>
      <c r="E174" s="17">
        <f>C174/3250</f>
        <v>6.1803535582270737</v>
      </c>
      <c r="F174" s="28">
        <f>(D174-C174)/E174</f>
        <v>97.500000000000185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43842</v>
      </c>
      <c r="C175" s="20">
        <f>D174+G174-H174</f>
        <v>20688.733536165131</v>
      </c>
      <c r="D175" s="17">
        <f>C175+(C175*0.03)</f>
        <v>21309.395542250084</v>
      </c>
      <c r="E175" s="17">
        <f>C175/3250</f>
        <v>6.3657641649738865</v>
      </c>
      <c r="F175" s="28">
        <f>(D175-C175)/E175</f>
        <v>97.499999999999815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43849</v>
      </c>
      <c r="C176" s="20">
        <f>D175+G175-H175</f>
        <v>21309.395542250084</v>
      </c>
      <c r="D176" s="17">
        <f>C176+(C176*0.03)</f>
        <v>21948.677408517586</v>
      </c>
      <c r="E176" s="17">
        <f>C176/3250</f>
        <v>6.5567370899231028</v>
      </c>
      <c r="F176" s="28">
        <f>(D176-C176)/E176</f>
        <v>97.499999999999886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21948.677408517586</v>
      </c>
      <c r="D177" s="17">
        <f>C177+(C177*0.03)</f>
        <v>22607.137730773113</v>
      </c>
      <c r="E177" s="17">
        <f>C177/3250</f>
        <v>6.7534392026207959</v>
      </c>
      <c r="F177" s="28">
        <f>(D177-C177)/E177</f>
        <v>97.499999999999915</v>
      </c>
      <c r="G177" s="80"/>
      <c r="H177" s="80">
        <f>(D177-C169)*0.35</f>
        <v>1666.2990556428374</v>
      </c>
      <c r="I177" s="19">
        <f>E177*50/C177</f>
        <v>1.5384615384615385E-2</v>
      </c>
      <c r="J177" s="87"/>
      <c r="K177" s="104" t="s">
        <v>46</v>
      </c>
      <c r="L177" s="105"/>
      <c r="M177" s="105"/>
      <c r="N177" s="105"/>
      <c r="O177" s="105"/>
      <c r="P177" s="105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17" workbookViewId="0">
      <selection activeCell="B126" sqref="B126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3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4" t="s">
        <v>48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5" thickBot="1">
      <c r="A126" s="15">
        <f>A125+7</f>
        <v>43072</v>
      </c>
      <c r="B126" s="32">
        <f>C125+F125-G125</f>
        <v>3664.5213353481727</v>
      </c>
      <c r="C126" s="17">
        <f>B126+(B126*0.03)</f>
        <v>3774.4569754086178</v>
      </c>
      <c r="D126" s="17">
        <f>B126/3250</f>
        <v>1.1275450262609763</v>
      </c>
      <c r="E126" s="28">
        <f>(C126-B126)/D126</f>
        <v>97.499999999999986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3774.4569754086178</v>
      </c>
      <c r="C128" s="17">
        <f>B128+(B128*0.03)</f>
        <v>3887.6906846708762</v>
      </c>
      <c r="D128" s="17">
        <f>B128/3250</f>
        <v>1.1613713770488054</v>
      </c>
      <c r="E128" s="28">
        <f>(C128-B128)/D128</f>
        <v>97.499999999999844</v>
      </c>
      <c r="F128" s="26"/>
      <c r="G128" s="18"/>
      <c r="H128" s="19">
        <f>D128*50/B128</f>
        <v>1.5384615384615384E-2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3887.6906846708762</v>
      </c>
      <c r="C129" s="17">
        <f>B129+(B129*0.03)</f>
        <v>4004.3214052110025</v>
      </c>
      <c r="D129" s="17">
        <f>B129/3250</f>
        <v>1.1962125183602696</v>
      </c>
      <c r="E129" s="28">
        <f>(C129-B129)/D129</f>
        <v>97.499999999999986</v>
      </c>
      <c r="F129" s="18"/>
      <c r="G129" s="18"/>
      <c r="H129" s="19">
        <f>D129*50/B129</f>
        <v>1.5384615384615385E-2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4004.3214052110025</v>
      </c>
      <c r="C130" s="17">
        <f>B130+(B130*0.03)</f>
        <v>4124.4510473673326</v>
      </c>
      <c r="D130" s="17">
        <f>B130/3250</f>
        <v>1.2320988939110777</v>
      </c>
      <c r="E130" s="28">
        <f>(C130-B130)/D130</f>
        <v>97.500000000000085</v>
      </c>
      <c r="F130" s="18"/>
      <c r="G130" s="18"/>
      <c r="H130" s="19">
        <f>D130*50/B130</f>
        <v>1.5384615384615385E-2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4124.4510473673326</v>
      </c>
      <c r="C131" s="17">
        <f>B131+(B131*0.03)</f>
        <v>4248.1845787883531</v>
      </c>
      <c r="D131" s="17">
        <f>B131/3250</f>
        <v>1.2690618607284101</v>
      </c>
      <c r="E131" s="28">
        <f>(C131-B131)/D131</f>
        <v>97.500000000000341</v>
      </c>
      <c r="F131" s="18"/>
      <c r="G131" s="18"/>
      <c r="H131" s="19">
        <f>D131*50/B131</f>
        <v>1.5384615384615385E-2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4248.1845787883531</v>
      </c>
      <c r="C133" s="17">
        <f>B133+(B133*0.03)</f>
        <v>4375.6301161520032</v>
      </c>
      <c r="D133" s="17">
        <f>B133/3250</f>
        <v>1.3071337165502626</v>
      </c>
      <c r="E133" s="28">
        <f>(C133-B133)/D133</f>
        <v>97.499999999999659</v>
      </c>
      <c r="F133" s="26"/>
      <c r="G133" s="52"/>
      <c r="H133" s="19">
        <f>D133*50/B133</f>
        <v>1.5384615384615387E-2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4375.6301161520032</v>
      </c>
      <c r="C134" s="17">
        <f>B134+(B134*0.03)</f>
        <v>4506.899019636563</v>
      </c>
      <c r="D134" s="17">
        <f>B134/3250</f>
        <v>1.3463477280467702</v>
      </c>
      <c r="E134" s="28">
        <f>(C134-B134)/D134</f>
        <v>97.499999999999801</v>
      </c>
      <c r="F134" s="26"/>
      <c r="G134" s="63"/>
      <c r="H134" s="19">
        <f>D134*50/B134</f>
        <v>1.5384615384615385E-2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4506.899019636563</v>
      </c>
      <c r="C135" s="17">
        <f>B135+(B135*0.03)</f>
        <v>4642.1059902256602</v>
      </c>
      <c r="D135" s="17">
        <f>B135/3250</f>
        <v>1.3867381598881732</v>
      </c>
      <c r="E135" s="28">
        <f>(C135-B135)/D135</f>
        <v>97.500000000000213</v>
      </c>
      <c r="F135" s="26"/>
      <c r="G135" s="6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4642.1059902256602</v>
      </c>
      <c r="C136" s="17">
        <f>B136+(B136*0.03)</f>
        <v>4781.3691699324299</v>
      </c>
      <c r="D136" s="17">
        <f>B136/3250</f>
        <v>1.4283403046848184</v>
      </c>
      <c r="E136" s="28">
        <f>(C136-B136)/D136</f>
        <v>97.499999999999957</v>
      </c>
      <c r="F136" s="18"/>
      <c r="G136" s="18"/>
      <c r="H136" s="19">
        <f>D136*50/B136</f>
        <v>1.5384615384615384E-2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4781.3691699324299</v>
      </c>
      <c r="C138" s="17">
        <f>B138+(B138*0.03)</f>
        <v>4924.8102450304032</v>
      </c>
      <c r="D138" s="17">
        <f>B138/3250</f>
        <v>1.4711905138253631</v>
      </c>
      <c r="E138" s="28">
        <f>(C138-B138)/D138</f>
        <v>97.500000000000213</v>
      </c>
      <c r="F138" s="26"/>
      <c r="G138" s="18"/>
      <c r="H138" s="19">
        <f>D138*50/B138</f>
        <v>1.5384615384615387E-2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4924.8102450304032</v>
      </c>
      <c r="C139" s="17">
        <f>B139+(B139*0.03)</f>
        <v>5072.5545523813153</v>
      </c>
      <c r="D139" s="17">
        <f>B139/3250</f>
        <v>1.5153262292401239</v>
      </c>
      <c r="E139" s="28">
        <f>(C139-B139)/D139</f>
        <v>97.5</v>
      </c>
      <c r="F139" s="18"/>
      <c r="G139" s="18"/>
      <c r="H139" s="19">
        <f>D139*50/B139</f>
        <v>1.5384615384615384E-2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5072.5545523813153</v>
      </c>
      <c r="C140" s="17">
        <f>B140+(B140*0.03)</f>
        <v>5224.7311889527546</v>
      </c>
      <c r="D140" s="17">
        <f>B140/3250</f>
        <v>1.5607860161173277</v>
      </c>
      <c r="E140" s="28">
        <f>(C140-B140)/D140</f>
        <v>97.499999999999901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5224.7311889527546</v>
      </c>
      <c r="C141" s="17">
        <f>B141+(B141*0.03)</f>
        <v>5381.4731246213369</v>
      </c>
      <c r="D141" s="17">
        <f>B141/3250</f>
        <v>1.6076095966008475</v>
      </c>
      <c r="E141" s="28">
        <f>(C141-B141)/D141</f>
        <v>97.499999999999801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5381.4731246213369</v>
      </c>
      <c r="C143" s="17">
        <f>B143+(B143*0.03)</f>
        <v>5542.9173183599769</v>
      </c>
      <c r="D143" s="17">
        <f>B143/3250</f>
        <v>1.6558378844988728</v>
      </c>
      <c r="E143" s="28">
        <f>(C143-B143)/D143</f>
        <v>97.499999999999957</v>
      </c>
      <c r="F143" s="26"/>
      <c r="G143" s="18"/>
      <c r="H143" s="19">
        <f>D143*50/B143</f>
        <v>1.5384615384615385E-2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5542.9173183599769</v>
      </c>
      <c r="C144" s="17">
        <f>B144+(B144*0.03)</f>
        <v>5709.2048379107764</v>
      </c>
      <c r="D144" s="17">
        <f>B144/3250</f>
        <v>1.7055130210338389</v>
      </c>
      <c r="E144" s="28">
        <f>(C144-B144)/D144</f>
        <v>97.500000000000128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5709.2048379107764</v>
      </c>
      <c r="C145" s="17">
        <f>B145+(B145*0.03)</f>
        <v>5880.4809830480999</v>
      </c>
      <c r="D145" s="17">
        <f>B145/3250</f>
        <v>1.7566784116648544</v>
      </c>
      <c r="E145" s="28">
        <f>(C145-B145)/D145</f>
        <v>97.500000000000114</v>
      </c>
      <c r="F145" s="18"/>
      <c r="G145" s="18"/>
      <c r="H145" s="19">
        <f>D145*50/B145</f>
        <v>1.5384615384615385E-2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5880.4809830480999</v>
      </c>
      <c r="C146" s="17">
        <f>B146+(B146*0.03)</f>
        <v>6056.895412539543</v>
      </c>
      <c r="D146" s="17">
        <f>B146/3250</f>
        <v>1.8093787640148</v>
      </c>
      <c r="E146" s="28">
        <f>(C146-B146)/D146</f>
        <v>97.500000000000057</v>
      </c>
      <c r="F146" s="18"/>
      <c r="G146" s="18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6056.895412539543</v>
      </c>
      <c r="C148" s="17">
        <f>B148+(B148*0.03)</f>
        <v>6238.6022749157291</v>
      </c>
      <c r="D148" s="17">
        <f>B148/3250</f>
        <v>1.863660126935244</v>
      </c>
      <c r="E148" s="28">
        <f>(C148-B148)/D148</f>
        <v>97.499999999999901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6238.6022749157291</v>
      </c>
      <c r="C149" s="17">
        <f>B149+(B149*0.03)</f>
        <v>6425.7603431632015</v>
      </c>
      <c r="D149" s="17">
        <f>B149/3250</f>
        <v>1.9195699307433012</v>
      </c>
      <c r="E149" s="28">
        <f>(C149-B149)/D149</f>
        <v>97.500000000000242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6425.7603431632015</v>
      </c>
      <c r="C150" s="17">
        <f>B150+(B150*0.03)</f>
        <v>6618.5331534580973</v>
      </c>
      <c r="D150" s="17">
        <f>B150/3250</f>
        <v>1.9771570286656004</v>
      </c>
      <c r="E150" s="28">
        <f>(C150-B150)/D150</f>
        <v>97.499999999999915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6618.5331534580973</v>
      </c>
      <c r="C151" s="17">
        <f>B151+(B151*0.03)</f>
        <v>6817.0891480618402</v>
      </c>
      <c r="D151" s="17">
        <f>B151/3250</f>
        <v>2.0364717395255685</v>
      </c>
      <c r="E151" s="28">
        <f>(C151-B151)/D151</f>
        <v>97.499999999999972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6817.0891480618402</v>
      </c>
      <c r="C153" s="17">
        <f>B153+(B153*0.03)</f>
        <v>7021.6018225036951</v>
      </c>
      <c r="D153" s="17">
        <f>B153/3250</f>
        <v>2.0975658917113353</v>
      </c>
      <c r="E153" s="28">
        <f>(C153-B153)/D153</f>
        <v>97.499999999999844</v>
      </c>
      <c r="F153" s="26"/>
      <c r="G153" s="18"/>
      <c r="H153" s="19">
        <f>D153*50/B153</f>
        <v>1.5384615384615384E-2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7021.6018225036951</v>
      </c>
      <c r="C154" s="17">
        <f>B154+(B154*0.03)</f>
        <v>7232.2498771788059</v>
      </c>
      <c r="D154" s="17">
        <f>B154/3250</f>
        <v>2.1604928684626752</v>
      </c>
      <c r="E154" s="28">
        <f>(C154-B154)/D154</f>
        <v>97.500000000000014</v>
      </c>
      <c r="F154" s="18"/>
      <c r="G154" s="18"/>
      <c r="H154" s="19">
        <f>D154*50/B154</f>
        <v>1.5384615384615382E-2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7232.2498771788059</v>
      </c>
      <c r="C155" s="17">
        <f>B155+(B155*0.03)</f>
        <v>7449.2173734941698</v>
      </c>
      <c r="D155" s="17">
        <f>B155/3250</f>
        <v>2.2253076545165555</v>
      </c>
      <c r="E155" s="28">
        <f>(C155-B155)/D155</f>
        <v>97.499999999999858</v>
      </c>
      <c r="F155" s="18"/>
      <c r="G155" s="18"/>
      <c r="H155" s="19">
        <f>D155*50/B155</f>
        <v>1.5384615384615384E-2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7449.2173734941698</v>
      </c>
      <c r="C156" s="17">
        <f>B156+(B156*0.03)</f>
        <v>7672.6938946989949</v>
      </c>
      <c r="D156" s="17">
        <f>B156/3250</f>
        <v>2.2920668841520522</v>
      </c>
      <c r="E156" s="28">
        <f>(C156-B156)/D156</f>
        <v>97.5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7672.6938946989949</v>
      </c>
      <c r="C158" s="17">
        <f>B158+(B158*0.03)</f>
        <v>7902.8747115399647</v>
      </c>
      <c r="D158" s="17">
        <f>B158/3250</f>
        <v>2.3608288906766139</v>
      </c>
      <c r="E158" s="28">
        <f>(C158-B158)/D158</f>
        <v>97.499999999999972</v>
      </c>
      <c r="F158" s="26"/>
      <c r="G158" s="18"/>
      <c r="H158" s="19">
        <f>D158*50/B158</f>
        <v>1.5384615384615385E-2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7902.8747115399647</v>
      </c>
      <c r="C159" s="17">
        <f>B159+(B159*0.03)</f>
        <v>8139.9609528861638</v>
      </c>
      <c r="D159" s="17">
        <f>B159/3250</f>
        <v>2.4316537573969121</v>
      </c>
      <c r="E159" s="28">
        <f>(C159-B159)/D159</f>
        <v>97.500000000000085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8139.9609528861638</v>
      </c>
      <c r="C160" s="17">
        <f>B160+(B160*0.03)</f>
        <v>8384.1597814727484</v>
      </c>
      <c r="D160" s="17">
        <f>B160/3250</f>
        <v>2.5046033701188195</v>
      </c>
      <c r="E160" s="28">
        <f>(C160-B160)/D160</f>
        <v>97.499999999999872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8384.1597814727484</v>
      </c>
      <c r="C161" s="17">
        <f>B161+(B161*0.03)</f>
        <v>8635.6845749169315</v>
      </c>
      <c r="D161" s="17">
        <f>B161/3250</f>
        <v>2.5797414712223841</v>
      </c>
      <c r="E161" s="28">
        <f>(C161-B161)/D161</f>
        <v>97.50000000000027</v>
      </c>
      <c r="F161" s="18"/>
      <c r="G161" s="18"/>
      <c r="H161" s="19">
        <f>D161*50/B161</f>
        <v>1.5384615384615382E-2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8635.6845749169315</v>
      </c>
      <c r="C163" s="17">
        <f>B163+(B163*0.03)</f>
        <v>8894.7551121644392</v>
      </c>
      <c r="D163" s="17">
        <f>B163/3250</f>
        <v>2.657133715359056</v>
      </c>
      <c r="E163" s="28">
        <f>(C163-B163)/D163</f>
        <v>97.499999999999901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8894.7551121644392</v>
      </c>
      <c r="C164" s="17">
        <f>B164+(B164*0.03)</f>
        <v>9161.5977655293718</v>
      </c>
      <c r="D164" s="17">
        <f>B164/3250</f>
        <v>2.7368477268198275</v>
      </c>
      <c r="E164" s="28">
        <f>(C164-B164)/D164</f>
        <v>97.499999999999801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9161.5977655293718</v>
      </c>
      <c r="C165" s="17">
        <f>B165+(B165*0.03)</f>
        <v>9436.4456984952521</v>
      </c>
      <c r="D165" s="17">
        <f>B165/3250</f>
        <v>2.8189531586244221</v>
      </c>
      <c r="E165" s="28">
        <f>(C165-B165)/D165</f>
        <v>97.499999999999702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9436.4456984952521</v>
      </c>
      <c r="C166" s="17">
        <f>B166+(B166*0.03)</f>
        <v>9719.5390694501093</v>
      </c>
      <c r="D166" s="17">
        <f>B166/3250</f>
        <v>2.9035217533831545</v>
      </c>
      <c r="E166" s="28">
        <f>(C166-B166)/D166</f>
        <v>97.499999999999858</v>
      </c>
      <c r="F166" s="18"/>
      <c r="G166" s="18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9719.5390694501093</v>
      </c>
      <c r="C168" s="17">
        <f>B168+(B168*0.03)</f>
        <v>10011.125241533613</v>
      </c>
      <c r="D168" s="17">
        <f>B168/3250</f>
        <v>2.9906274059846489</v>
      </c>
      <c r="E168" s="28">
        <f>(C168-B168)/D168</f>
        <v>97.500000000000142</v>
      </c>
      <c r="F168" s="26"/>
      <c r="G168" s="6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10011.125241533613</v>
      </c>
      <c r="C169" s="17">
        <f>B169+(B169*0.03)</f>
        <v>10311.458998779621</v>
      </c>
      <c r="D169" s="17">
        <f>B169/3250</f>
        <v>3.0803462281641885</v>
      </c>
      <c r="E169" s="28">
        <f>(C169-B169)/D169</f>
        <v>97.499999999999787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10311.458998779621</v>
      </c>
      <c r="C170" s="17">
        <f>B170+(B170*0.03)</f>
        <v>10620.802768743009</v>
      </c>
      <c r="D170" s="17">
        <f>B170/3250</f>
        <v>3.172756615009114</v>
      </c>
      <c r="E170" s="28">
        <f>(C170-B170)/D170</f>
        <v>97.500000000000028</v>
      </c>
      <c r="F170" s="26"/>
      <c r="G170" s="63"/>
      <c r="H170" s="19">
        <f>D170*50/B170</f>
        <v>1.5384615384615384E-2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10620.802768743009</v>
      </c>
      <c r="C171" s="17">
        <f>B171+(B171*0.03)</f>
        <v>10939.4268518053</v>
      </c>
      <c r="D171" s="17">
        <f>B171/3250</f>
        <v>3.2679393134593875</v>
      </c>
      <c r="E171" s="28">
        <f>(C171-B171)/D171</f>
        <v>97.499999999999943</v>
      </c>
      <c r="F171" s="18"/>
      <c r="G171" s="18"/>
      <c r="H171" s="19">
        <f>D171*50/B171</f>
        <v>1.5384615384615384E-2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10939.4268518053</v>
      </c>
      <c r="C173" s="17">
        <f>B173+(B173*0.03)</f>
        <v>11267.609657359459</v>
      </c>
      <c r="D173" s="17">
        <f>B173/3250</f>
        <v>3.3659774928631689</v>
      </c>
      <c r="E173" s="28">
        <f>(C173-B173)/D173</f>
        <v>97.500000000000043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11267.609657359459</v>
      </c>
      <c r="C174" s="17">
        <f>B174+(B174*0.03)</f>
        <v>11605.637947080242</v>
      </c>
      <c r="D174" s="17">
        <f>B174/3250</f>
        <v>3.4669568176490642</v>
      </c>
      <c r="E174" s="28">
        <f>(C174-B174)/D174</f>
        <v>97.499999999999929</v>
      </c>
      <c r="F174" s="18"/>
      <c r="G174" s="18"/>
      <c r="H174" s="19">
        <f>D174*50/B174</f>
        <v>1.5384615384615384E-2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11605.637947080242</v>
      </c>
      <c r="C175" s="17">
        <f>B175+(B175*0.03)</f>
        <v>11953.80708549265</v>
      </c>
      <c r="D175" s="17">
        <f>B175/3250</f>
        <v>3.5709655221785361</v>
      </c>
      <c r="E175" s="28">
        <f>(C175-B175)/D175</f>
        <v>97.500000000000156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11953.80708549265</v>
      </c>
      <c r="C176" s="17">
        <f>B176+(B176*0.03)</f>
        <v>12312.42129805743</v>
      </c>
      <c r="D176" s="17">
        <f>B176/3250</f>
        <v>3.6780944878438921</v>
      </c>
      <c r="E176" s="28">
        <f>(C176-B176)/D176</f>
        <v>97.500000000000213</v>
      </c>
      <c r="F176" s="18"/>
      <c r="G176" s="18"/>
      <c r="H176" s="19">
        <f>D176*50/B176</f>
        <v>1.5384615384615384E-2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12312.42129805743</v>
      </c>
      <c r="C178" s="17">
        <f>B178+(B178*0.03)</f>
        <v>12681.793936999153</v>
      </c>
      <c r="D178" s="17">
        <f>B178/3250</f>
        <v>3.7884373224792092</v>
      </c>
      <c r="E178" s="28">
        <f>(C178-B178)/D178</f>
        <v>97.499999999999886</v>
      </c>
      <c r="F178" s="26"/>
      <c r="G178" s="18"/>
      <c r="H178" s="19">
        <f>D178*50/B178</f>
        <v>1.5384615384615384E-2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12681.793936999153</v>
      </c>
      <c r="C179" s="17">
        <f>B179+(B179*0.03)</f>
        <v>13062.247755109127</v>
      </c>
      <c r="D179" s="17">
        <f>B179/3250</f>
        <v>3.9020904421535856</v>
      </c>
      <c r="E179" s="28">
        <f>(C179-B179)/D179</f>
        <v>97.499999999999915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13062.247755109127</v>
      </c>
      <c r="C180" s="17">
        <f>B180+(B180*0.03)</f>
        <v>13454.115187762402</v>
      </c>
      <c r="D180" s="17">
        <f>B180/3250</f>
        <v>4.0191531554181932</v>
      </c>
      <c r="E180" s="28">
        <f>(C180-B180)/D180</f>
        <v>97.500000000000185</v>
      </c>
      <c r="F180" s="18"/>
      <c r="G180" s="18"/>
      <c r="H180" s="19">
        <f>D180*50/B180</f>
        <v>1.5384615384615385E-2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13454.115187762402</v>
      </c>
      <c r="C181" s="17">
        <f>B181+(B181*0.03)</f>
        <v>13857.738643395274</v>
      </c>
      <c r="D181" s="17">
        <f>B181/3250</f>
        <v>4.1397277500807386</v>
      </c>
      <c r="E181" s="28">
        <f>(C181-B181)/D181</f>
        <v>97.500000000000171</v>
      </c>
      <c r="F181" s="18"/>
      <c r="G181" s="18"/>
      <c r="H181" s="19">
        <f>D181*50/B181</f>
        <v>1.5384615384615384E-2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13857.738643395274</v>
      </c>
      <c r="C183" s="17">
        <f>B183+(B183*0.03)</f>
        <v>14273.470802697133</v>
      </c>
      <c r="D183" s="17">
        <f>B183/3250</f>
        <v>4.2639195825831617</v>
      </c>
      <c r="E183" s="28">
        <f>(C183-B183)/D183</f>
        <v>97.500000000000099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14273.470802697133</v>
      </c>
      <c r="C184" s="17">
        <f>B184+(B184*0.03)</f>
        <v>14701.674926778047</v>
      </c>
      <c r="D184" s="17">
        <f>B184/3250</f>
        <v>4.391837170060656</v>
      </c>
      <c r="E184" s="28">
        <f>(C184-B184)/D184</f>
        <v>97.5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14701.674926778047</v>
      </c>
      <c r="C185" s="17">
        <f>B185+(B185*0.03)</f>
        <v>15142.725174581388</v>
      </c>
      <c r="D185" s="17">
        <f>B185/3250</f>
        <v>4.5235922851624757</v>
      </c>
      <c r="E185" s="28">
        <f>(C185-B185)/D185</f>
        <v>97.499999999999986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15142.725174581388</v>
      </c>
      <c r="C186" s="17">
        <f>B186+(B186*0.03)</f>
        <v>15597.00692981883</v>
      </c>
      <c r="D186" s="17">
        <f>B186/3250</f>
        <v>4.6593000537173506</v>
      </c>
      <c r="E186" s="28">
        <f>(C186-B186)/D186</f>
        <v>97.500000000000014</v>
      </c>
      <c r="F186" s="18"/>
      <c r="G186" s="18"/>
      <c r="H186" s="19">
        <f>D186*50/B186</f>
        <v>1.5384615384615385E-2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15597.00692981883</v>
      </c>
      <c r="C188" s="17">
        <f>B188+(B188*0.03)</f>
        <v>16064.917137713395</v>
      </c>
      <c r="D188" s="17">
        <f>B188/3250</f>
        <v>4.7990790553288711</v>
      </c>
      <c r="E188" s="28">
        <f>(C188-B188)/D188</f>
        <v>97.500000000000071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16064.917137713395</v>
      </c>
      <c r="C189" s="17">
        <f>B189+(B189*0.03)</f>
        <v>16546.864651844797</v>
      </c>
      <c r="D189" s="17">
        <f>B189/3250</f>
        <v>4.9430514269887373</v>
      </c>
      <c r="E189" s="28">
        <f>(C189-B189)/D189</f>
        <v>97.499999999999915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16546.864651844797</v>
      </c>
      <c r="C190" s="17">
        <f>B190+(B190*0.03)</f>
        <v>17043.270591400142</v>
      </c>
      <c r="D190" s="17">
        <f>B190/3250</f>
        <v>5.091342969798399</v>
      </c>
      <c r="E190" s="28">
        <f>(C190-B190)/D190</f>
        <v>97.500000000000213</v>
      </c>
      <c r="F190" s="18"/>
      <c r="G190" s="18"/>
      <c r="H190" s="19">
        <f>D190*50/B190</f>
        <v>1.5384615384615385E-2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17043.270591400142</v>
      </c>
      <c r="C191" s="17">
        <f>B191+(B191*0.03)</f>
        <v>17554.568709142146</v>
      </c>
      <c r="D191" s="17">
        <f>B191/3250</f>
        <v>5.2440832588923509</v>
      </c>
      <c r="E191" s="28">
        <f>(C191-B191)/D191</f>
        <v>97.5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17554.568709142146</v>
      </c>
      <c r="C193" s="17">
        <f>B193+(B193*0.03)</f>
        <v>18081.205770416411</v>
      </c>
      <c r="D193" s="17">
        <f>B193/3250</f>
        <v>5.4014057566591216</v>
      </c>
      <c r="E193" s="28">
        <f>(C193-B193)/D193</f>
        <v>97.500000000000085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18081.205770416411</v>
      </c>
      <c r="C194" s="17">
        <f>B194+(B194*0.03)</f>
        <v>18623.641943528903</v>
      </c>
      <c r="D194" s="17">
        <f>B194/3250</f>
        <v>5.5634479293588956</v>
      </c>
      <c r="E194" s="28">
        <f>(C194-B194)/D194</f>
        <v>97.499999999999915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18623.641943528903</v>
      </c>
      <c r="C195" s="17">
        <f>B195+(B195*0.03)</f>
        <v>19182.351201834768</v>
      </c>
      <c r="D195" s="17">
        <f>B195/3250</f>
        <v>5.7303513672396624</v>
      </c>
      <c r="E195" s="28">
        <f>(C195-B195)/D195</f>
        <v>97.499999999999744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19182.351201834768</v>
      </c>
      <c r="C196" s="17">
        <f>B196+(B196*0.03)</f>
        <v>19757.821737889812</v>
      </c>
      <c r="D196" s="17">
        <f>B196/3250</f>
        <v>5.9022619082568522</v>
      </c>
      <c r="E196" s="28">
        <f>(C196-B196)/D196</f>
        <v>97.500000000000043</v>
      </c>
      <c r="F196" s="18"/>
      <c r="G196" s="18"/>
      <c r="H196" s="19">
        <f>D196*50/B196</f>
        <v>1.5384615384615385E-2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19757.821737889812</v>
      </c>
      <c r="C198" s="17">
        <f>B198+(B198*0.03)</f>
        <v>20350.556390026504</v>
      </c>
      <c r="D198" s="17">
        <f>B198/3250</f>
        <v>6.0793297655045571</v>
      </c>
      <c r="E198" s="28">
        <f>(C198-B198)/D198</f>
        <v>97.499999999999716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20350.556390026504</v>
      </c>
      <c r="C199" s="17">
        <f>B199+(B199*0.03)</f>
        <v>20961.0730817273</v>
      </c>
      <c r="D199" s="17">
        <f>B199/3250</f>
        <v>6.2617096584696936</v>
      </c>
      <c r="E199" s="28">
        <f>(C199-B199)/D199</f>
        <v>97.500000000000057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20961.0730817273</v>
      </c>
      <c r="C200" s="17">
        <f>B200+(B200*0.03)</f>
        <v>21589.90527417912</v>
      </c>
      <c r="D200" s="17">
        <f>B200/3250</f>
        <v>6.4495609482237848</v>
      </c>
      <c r="E200" s="28">
        <f>(C200-B200)/D200</f>
        <v>97.500000000000227</v>
      </c>
      <c r="F200" s="18"/>
      <c r="G200" s="18"/>
      <c r="H200" s="19">
        <f>D200*50/B200</f>
        <v>1.5384615384615387E-2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21589.90527417912</v>
      </c>
      <c r="C201" s="17">
        <f>B201+(B201*0.03)</f>
        <v>22237.602432404492</v>
      </c>
      <c r="D201" s="17">
        <f>B201/3250</f>
        <v>6.6430477766704987</v>
      </c>
      <c r="E201" s="28">
        <f>(C201-B201)/D201</f>
        <v>97.49999999999973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22237.602432404492</v>
      </c>
      <c r="C203" s="17">
        <f>B203+(B203*0.03)</f>
        <v>22904.730505376625</v>
      </c>
      <c r="D203" s="17">
        <f>B203/3250</f>
        <v>6.8423392099706133</v>
      </c>
      <c r="E203" s="28">
        <f>(C203-B203)/D203</f>
        <v>97.49999999999973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22904.730505376625</v>
      </c>
      <c r="C204" s="17">
        <f>B204+(B204*0.03)</f>
        <v>23591.872420537922</v>
      </c>
      <c r="D204" s="17">
        <f>B204/3250</f>
        <v>7.0476093862697304</v>
      </c>
      <c r="E204" s="28">
        <f>(C204-B204)/D204</f>
        <v>97.499999999999787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23591.872420537922</v>
      </c>
      <c r="C205" s="17">
        <f>B205+(B205*0.03)</f>
        <v>24299.628593154059</v>
      </c>
      <c r="D205" s="17">
        <f>B205/3250</f>
        <v>7.2590376678578226</v>
      </c>
      <c r="E205" s="28">
        <f>(C205-B205)/D205</f>
        <v>97.499999999999844</v>
      </c>
      <c r="F205" s="26"/>
      <c r="G205" s="63"/>
      <c r="H205" s="19">
        <f>D205*50/B205</f>
        <v>1.5384615384615385E-2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24299.628593154059</v>
      </c>
      <c r="C206" s="17">
        <f>B206+(B206*0.03)</f>
        <v>25028.617450948681</v>
      </c>
      <c r="D206" s="17">
        <f>B206/3250</f>
        <v>7.4768087978935567</v>
      </c>
      <c r="E206" s="28">
        <f>(C206-B206)/D206</f>
        <v>97.500000000000057</v>
      </c>
      <c r="F206" s="18"/>
      <c r="G206" s="18"/>
      <c r="H206" s="19">
        <f>D206*50/B206</f>
        <v>1.5384615384615385E-2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25028.617450948681</v>
      </c>
      <c r="C208" s="17">
        <f>B208+(B208*0.03)</f>
        <v>25779.47597447714</v>
      </c>
      <c r="D208" s="17">
        <f>B208/3250</f>
        <v>7.7011130618303634</v>
      </c>
      <c r="E208" s="28">
        <f>(C208-B208)/D208</f>
        <v>97.499999999999815</v>
      </c>
      <c r="F208" s="26"/>
      <c r="G208" s="18"/>
      <c r="H208" s="19">
        <f>D208*50/B208</f>
        <v>1.5384615384615385E-2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25779.47597447714</v>
      </c>
      <c r="C209" s="17">
        <f>B209+(B209*0.03)</f>
        <v>26552.860253711453</v>
      </c>
      <c r="D209" s="17">
        <f>B209/3250</f>
        <v>7.9321464536852737</v>
      </c>
      <c r="E209" s="28">
        <f>(C209-B209)/D209</f>
        <v>97.499999999999844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26552.860253711453</v>
      </c>
      <c r="C210" s="17">
        <f>B210+(B210*0.03)</f>
        <v>27349.446061322797</v>
      </c>
      <c r="D210" s="17">
        <f>B210/3250</f>
        <v>8.170110847295831</v>
      </c>
      <c r="E210" s="28">
        <f>(C210-B210)/D210</f>
        <v>97.500000000000014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27349.446061322797</v>
      </c>
      <c r="C211" s="17">
        <f>B211+(B211*0.03)</f>
        <v>28169.92944316248</v>
      </c>
      <c r="D211" s="17">
        <f>B211/3250</f>
        <v>8.4152141727147072</v>
      </c>
      <c r="E211" s="28">
        <f>(C211-B211)/D211</f>
        <v>97.499999999999972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28169.92944316248</v>
      </c>
      <c r="C213" s="17">
        <f>B213+(B213*0.03)</f>
        <v>29015.027326457355</v>
      </c>
      <c r="D213" s="17">
        <f>B213/3250</f>
        <v>8.6676705978961479</v>
      </c>
      <c r="E213" s="28">
        <f>(C213-B213)/D213</f>
        <v>97.500000000000057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29015.027326457355</v>
      </c>
      <c r="C214" s="17">
        <f>B214+(B214*0.03)</f>
        <v>29885.478146251076</v>
      </c>
      <c r="D214" s="17">
        <f>B214/3250</f>
        <v>8.9277007158330317</v>
      </c>
      <c r="E214" s="28">
        <f>(C214-B214)/D214</f>
        <v>97.500000000000071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29885.478146251076</v>
      </c>
      <c r="C215" s="17">
        <f>B215+(B215*0.03)</f>
        <v>30782.042490638607</v>
      </c>
      <c r="D215" s="17">
        <f>B215/3250</f>
        <v>9.1955317373080234</v>
      </c>
      <c r="E215" s="28">
        <f>(C215-B215)/D215</f>
        <v>97.499999999999815</v>
      </c>
      <c r="F215" s="18"/>
      <c r="G215" s="18"/>
      <c r="H215" s="19">
        <f>D215*50/B215</f>
        <v>1.5384615384615384E-2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30782.042490638607</v>
      </c>
      <c r="C216" s="17">
        <f>B216+(B216*0.03)</f>
        <v>31705.503765357764</v>
      </c>
      <c r="D216" s="17">
        <f>B216/3250</f>
        <v>9.4713976894272633</v>
      </c>
      <c r="E216" s="28">
        <f>(C216-B216)/D216</f>
        <v>97.499999999999858</v>
      </c>
      <c r="F216" s="18"/>
      <c r="G216" s="18"/>
      <c r="H216" s="19">
        <f>D216*50/B216</f>
        <v>1.5384615384615384E-2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31705.503765357764</v>
      </c>
      <c r="C218" s="17">
        <f>B218+(B218*0.03)</f>
        <v>32656.668878318498</v>
      </c>
      <c r="D218" s="17">
        <f>B218/3250</f>
        <v>9.7555396201100812</v>
      </c>
      <c r="E218" s="28">
        <f>(C218-B218)/D218</f>
        <v>97.500000000000156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32656.668878318498</v>
      </c>
      <c r="C219" s="17">
        <f>B219+(B219*0.03)</f>
        <v>33636.368944668051</v>
      </c>
      <c r="D219" s="17">
        <f>B219/3250</f>
        <v>10.048205808713384</v>
      </c>
      <c r="E219" s="28">
        <f>(C219-B219)/D219</f>
        <v>97.499999999999787</v>
      </c>
      <c r="F219" s="18"/>
      <c r="G219" s="18"/>
      <c r="H219" s="19">
        <f>D219*50/B219</f>
        <v>1.5384615384615384E-2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33636.368944668051</v>
      </c>
      <c r="C220" s="17">
        <f>B220+(B220*0.03)</f>
        <v>34645.460013008094</v>
      </c>
      <c r="D220" s="17">
        <f>B220/3250</f>
        <v>10.349651982974786</v>
      </c>
      <c r="E220" s="28">
        <f>(C220-B220)/D220</f>
        <v>97.500000000000171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34645.460013008094</v>
      </c>
      <c r="C221" s="17">
        <f>B221+(B221*0.03)</f>
        <v>35684.82381339834</v>
      </c>
      <c r="D221" s="17">
        <f>B221/3250</f>
        <v>10.660141542464029</v>
      </c>
      <c r="E221" s="28">
        <f>(C221-B221)/D221</f>
        <v>97.500000000000227</v>
      </c>
      <c r="F221" s="18"/>
      <c r="G221" s="18"/>
      <c r="H221" s="19">
        <f>D221*50/B221</f>
        <v>1.5384615384615382E-2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35684.82381339834</v>
      </c>
      <c r="C223" s="17">
        <f>B223+(B223*0.03)</f>
        <v>36755.368527800289</v>
      </c>
      <c r="D223" s="17">
        <f>B223/3250</f>
        <v>10.97994578873795</v>
      </c>
      <c r="E223" s="28">
        <f>(C223-B223)/D223</f>
        <v>97.499999999999901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36755.368527800289</v>
      </c>
      <c r="C224" s="17">
        <f>B224+(B224*0.03)</f>
        <v>37858.029583634299</v>
      </c>
      <c r="D224" s="17">
        <f>B224/3250</f>
        <v>11.309344162400089</v>
      </c>
      <c r="E224" s="28">
        <f>(C224-B224)/D224</f>
        <v>97.500000000000185</v>
      </c>
      <c r="F224" s="26"/>
      <c r="G224" s="6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37858.029583634299</v>
      </c>
      <c r="C225" s="17">
        <f>B225+(B225*0.03)</f>
        <v>38993.770471143325</v>
      </c>
      <c r="D225" s="17">
        <f>B225/3250</f>
        <v>11.648624487272093</v>
      </c>
      <c r="E225" s="28">
        <f>(C225-B225)/D225</f>
        <v>97.49999999999973</v>
      </c>
      <c r="F225" s="26"/>
      <c r="G225" s="6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38993.770471143325</v>
      </c>
      <c r="C226" s="17">
        <f>B226+(B226*0.03)</f>
        <v>40163.583585277622</v>
      </c>
      <c r="D226" s="17">
        <f>B226/3250</f>
        <v>11.998083221890253</v>
      </c>
      <c r="E226" s="28">
        <f>(C226-B226)/D226</f>
        <v>97.49999999999973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40163.583585277622</v>
      </c>
      <c r="C227" s="17">
        <f>B227+(B227*0.03)</f>
        <v>41368.491092835953</v>
      </c>
      <c r="D227" s="17">
        <f>B227/3250</f>
        <v>12.35802571854696</v>
      </c>
      <c r="E227" s="28">
        <f>(C227-B227)/D227</f>
        <v>97.500000000000227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8" workbookViewId="0">
      <selection activeCell="B37" sqref="B37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7"/>
      <c r="B1" s="118"/>
      <c r="C1" s="118"/>
      <c r="D1" s="118"/>
      <c r="E1" s="118"/>
      <c r="F1" s="118"/>
      <c r="G1" s="118"/>
      <c r="H1" s="11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82">
        <f>C36+F36-G36</f>
        <v>10524.981656496664</v>
      </c>
      <c r="C37" s="17">
        <f>B37+(B37*0.03)</f>
        <v>10840.731106191564</v>
      </c>
      <c r="D37" s="17">
        <f>B37/3250</f>
        <v>3.2384558943066657</v>
      </c>
      <c r="E37" s="28">
        <f>(C37-B37)/D37</f>
        <v>97.500000000000099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10840.731106191564</v>
      </c>
      <c r="C39" s="17">
        <f>B39+(B39*0.03)</f>
        <v>11165.953039377311</v>
      </c>
      <c r="D39" s="17">
        <f>B39/3250</f>
        <v>3.335609571135866</v>
      </c>
      <c r="E39" s="28">
        <f>(C39-B39)/D39</f>
        <v>97.499999999999972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11165.953039377311</v>
      </c>
      <c r="C40" s="17">
        <f>B40+(B40*0.03)</f>
        <v>11500.931630558631</v>
      </c>
      <c r="D40" s="17">
        <f>B40/3250</f>
        <v>3.4356778582699419</v>
      </c>
      <c r="E40" s="28">
        <f>(C40-B40)/D40</f>
        <v>97.500000000000085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11500.931630558631</v>
      </c>
      <c r="C41" s="17">
        <f>B41+(B41*0.03)</f>
        <v>11845.95957947539</v>
      </c>
      <c r="D41" s="17">
        <f>B41/3250</f>
        <v>3.5387481940180403</v>
      </c>
      <c r="E41" s="28">
        <f>(C41-B41)/D41</f>
        <v>97.499999999999957</v>
      </c>
      <c r="F41" s="18"/>
      <c r="G41" s="18"/>
      <c r="H41" s="19">
        <f>D41*50/B41</f>
        <v>1.5384615384615384E-2</v>
      </c>
    </row>
    <row r="42" spans="1:8" s="1" customFormat="1" ht="13" thickBot="1">
      <c r="A42" s="15">
        <f>A41+7</f>
        <v>43100</v>
      </c>
      <c r="B42" s="20">
        <f>C41+F41-G41</f>
        <v>11845.95957947539</v>
      </c>
      <c r="C42" s="17">
        <f>B42+(B42*0.03)</f>
        <v>12201.338366859651</v>
      </c>
      <c r="D42" s="17">
        <f>B42/3250</f>
        <v>3.6449106398385815</v>
      </c>
      <c r="E42" s="28">
        <f>(C42-B42)/D42</f>
        <v>97.499999999999858</v>
      </c>
      <c r="F42" s="26"/>
      <c r="G42" s="18"/>
      <c r="H42" s="19">
        <f>D42*50/B42</f>
        <v>1.5384615384615385E-2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12201.338366859651</v>
      </c>
      <c r="C44" s="17">
        <f>B44+(B44*0.03)</f>
        <v>12567.37851786544</v>
      </c>
      <c r="D44" s="17">
        <f>B44/3250</f>
        <v>3.7542579590337386</v>
      </c>
      <c r="E44" s="28">
        <f>(C44-B44)/D44</f>
        <v>97.499999999999886</v>
      </c>
      <c r="F44" s="26"/>
      <c r="G44" s="52"/>
      <c r="H44" s="19">
        <f>D44*50/B44</f>
        <v>1.5384615384615384E-2</v>
      </c>
    </row>
    <row r="45" spans="1:8" s="1" customFormat="1">
      <c r="A45" s="15">
        <f>A44+7</f>
        <v>43114</v>
      </c>
      <c r="B45" s="20">
        <f>C44+F44-G44</f>
        <v>12567.37851786544</v>
      </c>
      <c r="C45" s="17">
        <f>B45+(B45*0.03)</f>
        <v>12944.399873401402</v>
      </c>
      <c r="D45" s="17">
        <f>B45/3250</f>
        <v>3.8668856978047508</v>
      </c>
      <c r="E45" s="28">
        <f>(C45-B45)/D45</f>
        <v>97.499999999999787</v>
      </c>
      <c r="F45" s="26"/>
      <c r="G45" s="33"/>
      <c r="H45" s="19">
        <f>D45*50/B45</f>
        <v>1.5384615384615384E-2</v>
      </c>
    </row>
    <row r="46" spans="1:8" s="1" customFormat="1">
      <c r="A46" s="15">
        <f>A45+7</f>
        <v>43121</v>
      </c>
      <c r="B46" s="20">
        <f>C45+F45-G45</f>
        <v>12944.399873401402</v>
      </c>
      <c r="C46" s="17">
        <f>B46+(B46*0.03)</f>
        <v>13332.731869603444</v>
      </c>
      <c r="D46" s="17">
        <f>B46/3250</f>
        <v>3.982892268738893</v>
      </c>
      <c r="E46" s="28">
        <f>(C46-B46)/D46</f>
        <v>97.499999999999829</v>
      </c>
      <c r="F46" s="26"/>
      <c r="G46" s="33"/>
      <c r="H46" s="19">
        <f>D46*50/B46</f>
        <v>1.5384615384615384E-2</v>
      </c>
    </row>
    <row r="47" spans="1:8" s="1" customFormat="1" ht="13" thickBot="1">
      <c r="A47" s="15">
        <f>A46+7</f>
        <v>43128</v>
      </c>
      <c r="B47" s="20">
        <f>C46+F46-G46</f>
        <v>13332.731869603444</v>
      </c>
      <c r="C47" s="17">
        <f>B47+(B47*0.03)</f>
        <v>13732.713825691546</v>
      </c>
      <c r="D47" s="17">
        <f>B47/3250</f>
        <v>4.10237903680106</v>
      </c>
      <c r="E47" s="28">
        <f>(C47-B47)/D47</f>
        <v>97.499999999999758</v>
      </c>
      <c r="F47" s="26"/>
      <c r="G47" s="33"/>
      <c r="H47" s="19">
        <f>D47*50/B47</f>
        <v>1.5384615384615385E-2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13732.713825691546</v>
      </c>
      <c r="C49" s="17">
        <f>B49+(B49*0.03)</f>
        <v>14144.695240462292</v>
      </c>
      <c r="D49" s="17">
        <f>B49/3250</f>
        <v>4.2254504079050914</v>
      </c>
      <c r="E49" s="28">
        <f>(C49-B49)/D49</f>
        <v>97.499999999999829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14144.695240462292</v>
      </c>
      <c r="C50" s="17">
        <f>B50+(B50*0.03)</f>
        <v>14569.03609767616</v>
      </c>
      <c r="D50" s="17">
        <f>B50/3250</f>
        <v>4.3522139201422432</v>
      </c>
      <c r="E50" s="28">
        <f>(C50-B50)/D50</f>
        <v>97.5</v>
      </c>
      <c r="F50" s="26"/>
      <c r="G50" s="33"/>
      <c r="H50" s="19">
        <f>D50*50/B50</f>
        <v>1.5384615384615382E-2</v>
      </c>
    </row>
    <row r="51" spans="1:8" s="1" customFormat="1">
      <c r="A51" s="15">
        <f>A50+7</f>
        <v>43149</v>
      </c>
      <c r="B51" s="20">
        <f>C50+F50-G50</f>
        <v>14569.03609767616</v>
      </c>
      <c r="C51" s="17">
        <f>B51+(B51*0.03)</f>
        <v>15006.107180606445</v>
      </c>
      <c r="D51" s="17">
        <f>B51/3250</f>
        <v>4.4827803377465107</v>
      </c>
      <c r="E51" s="28">
        <f>(C51-B51)/D51</f>
        <v>97.499999999999886</v>
      </c>
      <c r="F51" s="26"/>
      <c r="G51" s="33"/>
      <c r="H51" s="19">
        <f>D51*50/B51</f>
        <v>1.5384615384615384E-2</v>
      </c>
    </row>
    <row r="52" spans="1:8" s="1" customFormat="1" ht="13" thickBot="1">
      <c r="A52" s="15">
        <f>A51+7</f>
        <v>43156</v>
      </c>
      <c r="B52" s="20">
        <f>C51+F51-G51</f>
        <v>15006.107180606445</v>
      </c>
      <c r="C52" s="17">
        <f>B52+(B52*0.03)</f>
        <v>15456.290396024639</v>
      </c>
      <c r="D52" s="17">
        <f>B52/3250</f>
        <v>4.6172637478789058</v>
      </c>
      <c r="E52" s="28">
        <f>(C52-B52)/D52</f>
        <v>97.500000000000114</v>
      </c>
      <c r="F52" s="26"/>
      <c r="G52" s="33"/>
      <c r="H52" s="19">
        <f>D52*50/B52</f>
        <v>1.5384615384615384E-2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15456.290396024639</v>
      </c>
      <c r="C54" s="17">
        <f>B54+(B54*0.03)</f>
        <v>15919.979107905378</v>
      </c>
      <c r="D54" s="17">
        <f>B54/3250</f>
        <v>4.7557816603152734</v>
      </c>
      <c r="E54" s="28">
        <f>(C54-B54)/D54</f>
        <v>97.499999999999972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15919.979107905378</v>
      </c>
      <c r="C55" s="17">
        <f>B55+(B55*0.03)</f>
        <v>16397.57848114254</v>
      </c>
      <c r="D55" s="17">
        <f>B55/3250</f>
        <v>4.8984551101247318</v>
      </c>
      <c r="E55" s="28">
        <f>(C55-B55)/D55</f>
        <v>97.500000000000256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16397.57848114254</v>
      </c>
      <c r="C56" s="17">
        <f>B56+(B56*0.03)</f>
        <v>16889.505835576816</v>
      </c>
      <c r="D56" s="17">
        <f>B56/3250</f>
        <v>5.0454087634284734</v>
      </c>
      <c r="E56" s="28">
        <f>(C56-B56)/D56</f>
        <v>97.499999999999957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16889.505835576816</v>
      </c>
      <c r="C57" s="17">
        <f>B57+(B57*0.03)</f>
        <v>17396.191010644121</v>
      </c>
      <c r="D57" s="17">
        <f>B57/3250</f>
        <v>5.1967710263313283</v>
      </c>
      <c r="E57" s="28">
        <f>(C57-B57)/D57</f>
        <v>97.500000000000085</v>
      </c>
      <c r="F57" s="26"/>
      <c r="G57" s="33"/>
      <c r="H57" s="19">
        <f>D57*50/B57</f>
        <v>1.5384615384615384E-2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17396.191010644121</v>
      </c>
      <c r="C59" s="17">
        <f>B59+(B59*0.03)</f>
        <v>17918.076740963443</v>
      </c>
      <c r="D59" s="17">
        <f>B59/3250</f>
        <v>5.3526741571212684</v>
      </c>
      <c r="E59" s="28">
        <f>(C59-B59)/D59</f>
        <v>97.499999999999645</v>
      </c>
      <c r="F59" s="26"/>
      <c r="G59" s="33"/>
      <c r="H59" s="19">
        <f>D59*50/B59</f>
        <v>1.5384615384615387E-2</v>
      </c>
    </row>
    <row r="60" spans="1:8" s="1" customFormat="1">
      <c r="A60" s="15">
        <f>A59+7</f>
        <v>43198</v>
      </c>
      <c r="B60" s="20">
        <f>C59+F59-G59</f>
        <v>17918.076740963443</v>
      </c>
      <c r="C60" s="17">
        <f>B60+(B60*0.03)</f>
        <v>18455.619043192346</v>
      </c>
      <c r="D60" s="17">
        <f>B60/3250</f>
        <v>5.5132543818349058</v>
      </c>
      <c r="E60" s="28">
        <f>(C60-B60)/D60</f>
        <v>97.5</v>
      </c>
      <c r="F60" s="26"/>
      <c r="G60" s="33"/>
      <c r="H60" s="19">
        <f>D60*50/B60</f>
        <v>1.5384615384615387E-2</v>
      </c>
    </row>
    <row r="61" spans="1:8" s="1" customFormat="1">
      <c r="A61" s="15">
        <f>A60+7</f>
        <v>43205</v>
      </c>
      <c r="B61" s="20">
        <f>C60+F60-G60</f>
        <v>18455.619043192346</v>
      </c>
      <c r="C61" s="17">
        <f>B61+(B61*0.03)</f>
        <v>19009.287614488116</v>
      </c>
      <c r="D61" s="17">
        <f>B61/3250</f>
        <v>5.6786520132899527</v>
      </c>
      <c r="E61" s="28">
        <f>(C61-B61)/D61</f>
        <v>97.499999999999872</v>
      </c>
      <c r="F61" s="26"/>
      <c r="G61" s="33"/>
      <c r="H61" s="19">
        <f>D61*50/B61</f>
        <v>1.5384615384615384E-2</v>
      </c>
    </row>
    <row r="62" spans="1:8" s="1" customFormat="1" ht="13" thickBot="1">
      <c r="A62" s="15">
        <f>A61+7</f>
        <v>43212</v>
      </c>
      <c r="B62" s="20">
        <f>C61+F61-G61</f>
        <v>19009.287614488116</v>
      </c>
      <c r="C62" s="17">
        <f>B62+(B62*0.03)</f>
        <v>19579.56624292276</v>
      </c>
      <c r="D62" s="17">
        <f>B62/3250</f>
        <v>5.8490115736886512</v>
      </c>
      <c r="E62" s="28">
        <f>(C62-B62)/D62</f>
        <v>97.500000000000071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19579.56624292276</v>
      </c>
      <c r="C64" s="17">
        <f>B64+(B64*0.03)</f>
        <v>20166.953230210442</v>
      </c>
      <c r="D64" s="17">
        <f>B64/3250</f>
        <v>6.0244819208993103</v>
      </c>
      <c r="E64" s="28">
        <f>(C64-B64)/D64</f>
        <v>97.499999999999901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20166.953230210442</v>
      </c>
      <c r="C65" s="17">
        <f>B65+(B65*0.03)</f>
        <v>20771.961827116756</v>
      </c>
      <c r="D65" s="17">
        <f>B65/3250</f>
        <v>6.2052163785262895</v>
      </c>
      <c r="E65" s="28">
        <f>(C65-B65)/D65</f>
        <v>97.500000000000256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20771.961827116756</v>
      </c>
      <c r="C66" s="17">
        <f>B66+(B66*0.03)</f>
        <v>21395.120681930261</v>
      </c>
      <c r="D66" s="17">
        <f>B66/3250</f>
        <v>6.3913728698820789</v>
      </c>
      <c r="E66" s="28">
        <f>(C66-B66)/D66</f>
        <v>97.500000000000227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21395.120681930261</v>
      </c>
      <c r="C67" s="17">
        <f>B67+(B67*0.03)</f>
        <v>22036.974302388167</v>
      </c>
      <c r="D67" s="17">
        <f>B67/3250</f>
        <v>6.5831140559785419</v>
      </c>
      <c r="E67" s="28">
        <f>(C67-B67)/D67</f>
        <v>97.499999999999844</v>
      </c>
      <c r="F67" s="26"/>
      <c r="G67" s="33"/>
      <c r="H67" s="19">
        <f>D67*50/B67</f>
        <v>1.5384615384615385E-2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22036.974302388167</v>
      </c>
      <c r="C69" s="17">
        <f>B69+(B69*0.03)</f>
        <v>22698.083531459812</v>
      </c>
      <c r="D69" s="17">
        <f>B69/3250</f>
        <v>6.780607477657898</v>
      </c>
      <c r="E69" s="28">
        <f>(C69-B69)/D69</f>
        <v>97.499999999999872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22698.083531459812</v>
      </c>
      <c r="C70" s="17">
        <f>B70+(B70*0.03)</f>
        <v>23379.026037403604</v>
      </c>
      <c r="D70" s="17">
        <f>B70/3250</f>
        <v>6.9840257019876342</v>
      </c>
      <c r="E70" s="28">
        <f>(C70-B70)/D70</f>
        <v>97.499999999999758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23379.026037403604</v>
      </c>
      <c r="C71" s="17">
        <f>B71+(B71*0.03)</f>
        <v>24080.396818525711</v>
      </c>
      <c r="D71" s="17">
        <f>B71/3250</f>
        <v>7.1935464730472631</v>
      </c>
      <c r="E71" s="28">
        <f>(C71-B71)/D71</f>
        <v>97.499999999999773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24080.396818525711</v>
      </c>
      <c r="C72" s="17">
        <f>B72+(B72*0.03)</f>
        <v>24802.808723081482</v>
      </c>
      <c r="D72" s="17">
        <f>B72/3250</f>
        <v>7.4093528672386801</v>
      </c>
      <c r="E72" s="28">
        <f>(C72-B72)/D72</f>
        <v>97.499999999999943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24802.808723081482</v>
      </c>
      <c r="C74" s="17">
        <f>B74+(B74*0.03)</f>
        <v>25546.892984773927</v>
      </c>
      <c r="D74" s="17">
        <f>B74/3250</f>
        <v>7.6316334532558407</v>
      </c>
      <c r="E74" s="28">
        <f>(C74-B74)/D74</f>
        <v>97.500000000000142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25546.892984773927</v>
      </c>
      <c r="C75" s="17">
        <f>B75+(B75*0.03)</f>
        <v>26313.299774317144</v>
      </c>
      <c r="D75" s="17">
        <f>B75/3250</f>
        <v>7.8605824568535159</v>
      </c>
      <c r="E75" s="28">
        <f>(C75-B75)/D75</f>
        <v>97.499999999999815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26313.299774317144</v>
      </c>
      <c r="C76" s="17">
        <f>B76+(B76*0.03)</f>
        <v>27102.698767546659</v>
      </c>
      <c r="D76" s="17">
        <f>B76/3250</f>
        <v>8.0963999305591212</v>
      </c>
      <c r="E76" s="28">
        <f>(C76-B76)/D76</f>
        <v>97.500000000000128</v>
      </c>
      <c r="F76" s="26"/>
      <c r="G76" s="33"/>
      <c r="H76" s="19">
        <f>D76*50/B76</f>
        <v>1.5384615384615384E-2</v>
      </c>
    </row>
    <row r="77" spans="1:8" s="1" customFormat="1" ht="13" thickBot="1">
      <c r="A77" s="15">
        <f>A76+7</f>
        <v>43296</v>
      </c>
      <c r="B77" s="20">
        <f>C76+F76-G76</f>
        <v>27102.698767546659</v>
      </c>
      <c r="C77" s="17">
        <f>B77+(B77*0.03)</f>
        <v>27915.77973057306</v>
      </c>
      <c r="D77" s="17">
        <f>B77/3250</f>
        <v>8.3392919284758946</v>
      </c>
      <c r="E77" s="28">
        <f>(C77-B77)/D77</f>
        <v>97.500000000000171</v>
      </c>
      <c r="F77" s="26"/>
      <c r="G77" s="33"/>
      <c r="H77" s="19">
        <f>D77*50/B77</f>
        <v>1.5384615384615384E-2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27915.77973057306</v>
      </c>
      <c r="C79" s="17">
        <f>B79+(B79*0.03)</f>
        <v>28753.253122490252</v>
      </c>
      <c r="D79" s="17">
        <f>B79/3250</f>
        <v>8.5894706863301717</v>
      </c>
      <c r="E79" s="28">
        <f>(C79-B79)/D79</f>
        <v>97.500000000000057</v>
      </c>
      <c r="F79" s="26"/>
      <c r="G79" s="33"/>
      <c r="H79" s="19">
        <f>D79*50/B79</f>
        <v>1.5384615384615382E-2</v>
      </c>
    </row>
    <row r="80" spans="1:8" s="1" customFormat="1">
      <c r="A80" s="15">
        <f>A79+7</f>
        <v>43310</v>
      </c>
      <c r="B80" s="20">
        <f>C79+F79-G79</f>
        <v>28753.253122490252</v>
      </c>
      <c r="C80" s="17">
        <f>B80+(B80*0.03)</f>
        <v>29615.850716164961</v>
      </c>
      <c r="D80" s="17">
        <f>B80/3250</f>
        <v>8.8471548069200772</v>
      </c>
      <c r="E80" s="28">
        <f>(C80-B80)/D80</f>
        <v>97.500000000000171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29615.850716164961</v>
      </c>
      <c r="C81" s="17">
        <f>B81+(B81*0.03)</f>
        <v>30504.326237649911</v>
      </c>
      <c r="D81" s="17">
        <f>B81/3250</f>
        <v>9.1125694511276798</v>
      </c>
      <c r="E81" s="28">
        <f>(C81-B81)/D81</f>
        <v>97.500000000000156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30504.326237649911</v>
      </c>
      <c r="C82" s="17">
        <f>B82+(B82*0.03)</f>
        <v>31419.456024779407</v>
      </c>
      <c r="D82" s="17">
        <f>B82/3250</f>
        <v>9.3859465346615121</v>
      </c>
      <c r="E82" s="28">
        <f>(C82-B82)/D82</f>
        <v>97.499999999999801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31419.456024779407</v>
      </c>
      <c r="C84" s="17">
        <f>B84+(B84*0.03)</f>
        <v>32362.039705522788</v>
      </c>
      <c r="D84" s="17">
        <f>B84/3250</f>
        <v>9.6675249307013562</v>
      </c>
      <c r="E84" s="28">
        <f>(C84-B84)/D84</f>
        <v>97.499999999999844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32362.039705522788</v>
      </c>
      <c r="C85" s="17">
        <f>B85+(B85*0.03)</f>
        <v>33332.900896688472</v>
      </c>
      <c r="D85" s="17">
        <f>B85/3250</f>
        <v>9.9575506786223968</v>
      </c>
      <c r="E85" s="28">
        <f>(C85-B85)/D85</f>
        <v>97.500000000000071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33332.900896688472</v>
      </c>
      <c r="C86" s="17">
        <f>B86+(B86*0.03)</f>
        <v>34332.887923589129</v>
      </c>
      <c r="D86" s="17">
        <f>B86/3250</f>
        <v>10.256277198981069</v>
      </c>
      <c r="E86" s="28">
        <f>(C86-B86)/D86</f>
        <v>97.50000000000027</v>
      </c>
      <c r="F86" s="26"/>
      <c r="G86" s="33"/>
      <c r="H86" s="19">
        <f>D86*50/B86</f>
        <v>1.5384615384615387E-2</v>
      </c>
    </row>
    <row r="87" spans="1:8" s="1" customFormat="1" ht="13" thickBot="1">
      <c r="A87" s="15">
        <f>A86+7</f>
        <v>43352</v>
      </c>
      <c r="B87" s="20">
        <f>C86+F86-G86</f>
        <v>34332.887923589129</v>
      </c>
      <c r="C87" s="17">
        <f>B87+(B87*0.03)</f>
        <v>35362.874561296805</v>
      </c>
      <c r="D87" s="17">
        <f>B87/3250</f>
        <v>10.563965514950501</v>
      </c>
      <c r="E87" s="28">
        <f>(C87-B87)/D87</f>
        <v>97.500000000000199</v>
      </c>
      <c r="F87" s="26"/>
      <c r="G87" s="33"/>
      <c r="H87" s="19">
        <f>D87*50/B87</f>
        <v>1.5384615384615384E-2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35362.874561296805</v>
      </c>
      <c r="C89" s="17">
        <f>B89+(B89*0.03)</f>
        <v>36423.760798135707</v>
      </c>
      <c r="D89" s="17">
        <f>B89/3250</f>
        <v>10.880884480399017</v>
      </c>
      <c r="E89" s="28">
        <f>(C89-B89)/D89</f>
        <v>97.499999999999787</v>
      </c>
      <c r="F89" s="26"/>
      <c r="G89" s="33"/>
      <c r="H89" s="19">
        <f>D89*50/B89</f>
        <v>1.5384615384615382E-2</v>
      </c>
    </row>
    <row r="90" spans="1:8" s="1" customFormat="1">
      <c r="A90" s="15">
        <f>A89+7</f>
        <v>43366</v>
      </c>
      <c r="B90" s="20">
        <f>C89+F89-G89</f>
        <v>36423.760798135707</v>
      </c>
      <c r="C90" s="17">
        <f>B90+(B90*0.03)</f>
        <v>37516.473622079779</v>
      </c>
      <c r="D90" s="17">
        <f>B90/3250</f>
        <v>11.207311014810987</v>
      </c>
      <c r="E90" s="28">
        <f>(C90-B90)/D90</f>
        <v>97.500000000000043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37516.473622079779</v>
      </c>
      <c r="C91" s="17">
        <f>B91+(B91*0.03)</f>
        <v>38641.967830742171</v>
      </c>
      <c r="D91" s="17">
        <f>B91/3250</f>
        <v>11.543530345255316</v>
      </c>
      <c r="E91" s="28">
        <f>(C91-B91)/D91</f>
        <v>97.499999999999915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38641.967830742171</v>
      </c>
      <c r="C92" s="17">
        <f>B92+(B92*0.03)</f>
        <v>39801.226865664437</v>
      </c>
      <c r="D92" s="17">
        <f>B92/3250</f>
        <v>11.889836255612975</v>
      </c>
      <c r="E92" s="28">
        <f>(C92-B92)/D92</f>
        <v>97.500000000000114</v>
      </c>
      <c r="F92" s="26"/>
      <c r="G92" s="33"/>
      <c r="H92" s="19">
        <f>D92*50/B92</f>
        <v>1.5384615384615384E-2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39801.226865664437</v>
      </c>
      <c r="C94" s="17">
        <f>B94+(B94*0.03)</f>
        <v>40995.26367163437</v>
      </c>
      <c r="D94" s="17">
        <f>B94/3250</f>
        <v>12.246531343281365</v>
      </c>
      <c r="E94" s="28">
        <f>(C94-B94)/D94</f>
        <v>97.499999999999929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40995.26367163437</v>
      </c>
      <c r="C95" s="17">
        <f>B95+(B95*0.03)</f>
        <v>42225.121581783402</v>
      </c>
      <c r="D95" s="17">
        <f>B95/3250</f>
        <v>12.613927283579805</v>
      </c>
      <c r="E95" s="28">
        <f>(C95-B95)/D95</f>
        <v>97.500000000000099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42225.121581783402</v>
      </c>
      <c r="C96" s="17">
        <f>B96+(B96*0.03)</f>
        <v>43491.875229236903</v>
      </c>
      <c r="D96" s="17">
        <f>B96/3250</f>
        <v>12.992345102087201</v>
      </c>
      <c r="E96" s="28">
        <f>(C96-B96)/D96</f>
        <v>97.499999999999901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43491.875229236903</v>
      </c>
      <c r="C97" s="17">
        <f>B97+(B97*0.03)</f>
        <v>44796.631486114013</v>
      </c>
      <c r="D97" s="17">
        <f>B97/3250</f>
        <v>13.382115455149815</v>
      </c>
      <c r="E97" s="28">
        <f>(C97-B97)/D97</f>
        <v>97.500000000000227</v>
      </c>
      <c r="F97" s="26"/>
      <c r="G97" s="33"/>
      <c r="H97" s="19">
        <f>D97*50/B97</f>
        <v>1.5384615384615384E-2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44796.631486114013</v>
      </c>
      <c r="C99" s="17">
        <f>B99+(B99*0.03)</f>
        <v>46140.530430697436</v>
      </c>
      <c r="D99" s="17">
        <f>B99/3250</f>
        <v>13.783578918804311</v>
      </c>
      <c r="E99" s="28">
        <f>(C99-B99)/D99</f>
        <v>97.500000000000199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46140.530430697436</v>
      </c>
      <c r="C100" s="17">
        <f>B100+(B100*0.03)</f>
        <v>47524.746343618361</v>
      </c>
      <c r="D100" s="17">
        <f>B100/3250</f>
        <v>14.197086286368442</v>
      </c>
      <c r="E100" s="28">
        <f>(C100-B100)/D100</f>
        <v>97.500000000000128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47524.746343618361</v>
      </c>
      <c r="C101" s="17">
        <f>B101+(B101*0.03)</f>
        <v>48950.488733926912</v>
      </c>
      <c r="D101" s="17">
        <f>B101/3250</f>
        <v>14.622998874959496</v>
      </c>
      <c r="E101" s="28">
        <f>(C101-B101)/D101</f>
        <v>97.500000000000014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48950.488733926912</v>
      </c>
      <c r="C102" s="17">
        <f>B102+(B102*0.03)</f>
        <v>50419.003395944717</v>
      </c>
      <c r="D102" s="17">
        <f>B102/3250</f>
        <v>15.06168884120828</v>
      </c>
      <c r="E102" s="28">
        <f>(C102-B102)/D102</f>
        <v>97.499999999999886</v>
      </c>
      <c r="F102" s="26"/>
      <c r="G102" s="33"/>
      <c r="H102" s="19">
        <f>D102*50/B102</f>
        <v>1.5384615384615384E-2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50419.003395944717</v>
      </c>
      <c r="C104" s="17">
        <f>B104+(B104*0.03)</f>
        <v>51931.573497823061</v>
      </c>
      <c r="D104" s="17">
        <f>B104/3250</f>
        <v>15.513539506444529</v>
      </c>
      <c r="E104" s="28">
        <f>(C104-B104)/D104</f>
        <v>97.500000000000142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51931.573497823061</v>
      </c>
      <c r="C105" s="17">
        <f>B105+(B105*0.03)</f>
        <v>53489.520702757756</v>
      </c>
      <c r="D105" s="17">
        <f>B105/3250</f>
        <v>15.978945691637865</v>
      </c>
      <c r="E105" s="28">
        <f>(C105-B105)/D105</f>
        <v>97.500000000000199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53489.520702757756</v>
      </c>
      <c r="C106" s="17">
        <f>B106+(B106*0.03)</f>
        <v>55094.206323840488</v>
      </c>
      <c r="D106" s="17">
        <f>B106/3250</f>
        <v>16.458314062387004</v>
      </c>
      <c r="E106" s="28">
        <f>(C106-B106)/D106</f>
        <v>97.499999999999943</v>
      </c>
      <c r="F106" s="26"/>
      <c r="G106" s="33"/>
      <c r="H106" s="19">
        <f>D106*50/B106</f>
        <v>1.5384615384615385E-2</v>
      </c>
    </row>
    <row r="107" spans="1:8" s="1" customFormat="1" ht="13" thickBot="1">
      <c r="A107" s="15">
        <f>A106+7</f>
        <v>43464</v>
      </c>
      <c r="B107" s="20">
        <f>C106+F106-G106</f>
        <v>55094.206323840488</v>
      </c>
      <c r="C107" s="17">
        <f>B107+(B107*0.03)</f>
        <v>56747.0325135557</v>
      </c>
      <c r="D107" s="17">
        <f>B107/3250</f>
        <v>16.952063484258613</v>
      </c>
      <c r="E107" s="28">
        <f>(C107-B107)/D107</f>
        <v>97.499999999999815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56747.0325135557</v>
      </c>
      <c r="C109" s="17">
        <f>B109+(B109*0.03)</f>
        <v>58449.443488962374</v>
      </c>
      <c r="D109" s="17">
        <f>B109/3250</f>
        <v>17.460625388786369</v>
      </c>
      <c r="E109" s="28">
        <f>(C109-B109)/D109</f>
        <v>97.500000000000171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58449.443488962374</v>
      </c>
      <c r="C110" s="17">
        <f>B110+(B110*0.03)</f>
        <v>60202.926793631246</v>
      </c>
      <c r="D110" s="17">
        <f>B110/3250</f>
        <v>17.98444415044996</v>
      </c>
      <c r="E110" s="28">
        <f>(C110-B110)/D110</f>
        <v>97.500000000000085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60202.926793631246</v>
      </c>
      <c r="C111" s="17">
        <f>B111+(B111*0.03)</f>
        <v>62009.014597440182</v>
      </c>
      <c r="D111" s="17">
        <f>B111/3250</f>
        <v>18.523977474963459</v>
      </c>
      <c r="E111" s="28">
        <f>(C111-B111)/D111</f>
        <v>97.499999999999929</v>
      </c>
      <c r="F111" s="26"/>
      <c r="G111" s="33"/>
      <c r="H111" s="19">
        <f>D111*50/B111</f>
        <v>1.5384615384615382E-2</v>
      </c>
    </row>
    <row r="112" spans="1:8" ht="13" thickBot="1">
      <c r="A112" s="15">
        <f>A111+7</f>
        <v>43492</v>
      </c>
      <c r="B112" s="20">
        <f>C111+F111-G111</f>
        <v>62009.014597440182</v>
      </c>
      <c r="C112" s="17">
        <f>B112+(B112*0.03)</f>
        <v>63869.285035363384</v>
      </c>
      <c r="D112" s="17">
        <f>B112/3250</f>
        <v>19.079696799212364</v>
      </c>
      <c r="E112" s="28">
        <f>(C112-B112)/D112</f>
        <v>97.499999999999801</v>
      </c>
      <c r="F112" s="26"/>
      <c r="G112" s="33"/>
      <c r="H112" s="19">
        <f>D112*50/B112</f>
        <v>1.5384615384615384E-2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63869.285035363384</v>
      </c>
      <c r="C114" s="17">
        <f>B114+(B114*0.03)</f>
        <v>65785.363586424282</v>
      </c>
      <c r="D114" s="17">
        <f>B114/3250</f>
        <v>19.652087703188734</v>
      </c>
      <c r="E114" s="28">
        <f>(C114-B114)/D114</f>
        <v>97.499999999999844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65785.363586424282</v>
      </c>
      <c r="C115" s="17">
        <f>B115+(B115*0.03)</f>
        <v>67758.924494017017</v>
      </c>
      <c r="D115" s="17">
        <f>B115/3250</f>
        <v>20.241650334284394</v>
      </c>
      <c r="E115" s="28">
        <f>(C115-B115)/D115</f>
        <v>97.500000000000327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67758.924494017017</v>
      </c>
      <c r="C116" s="17">
        <f>B116+(B116*0.03)</f>
        <v>69791.692228837521</v>
      </c>
      <c r="D116" s="17">
        <f>B116/3250</f>
        <v>20.848899844312928</v>
      </c>
      <c r="E116" s="28">
        <f>(C116-B116)/D116</f>
        <v>97.499999999999659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69791.692228837521</v>
      </c>
      <c r="C117" s="17">
        <f>B117+(B117*0.03)</f>
        <v>71885.442995702644</v>
      </c>
      <c r="D117" s="17">
        <f>B117/3250</f>
        <v>21.474366839642315</v>
      </c>
      <c r="E117" s="28">
        <f>(C117-B117)/D117</f>
        <v>97.499999999999886</v>
      </c>
      <c r="F117" s="26"/>
      <c r="G117" s="33"/>
      <c r="H117" s="19">
        <f>D117*50/B117</f>
        <v>1.5384615384615385E-2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71885.442995702644</v>
      </c>
      <c r="C119" s="17">
        <f>B119+(B119*0.03)</f>
        <v>74042.00628557372</v>
      </c>
      <c r="D119" s="17">
        <f>B119/3250</f>
        <v>22.118597844831584</v>
      </c>
      <c r="E119" s="28">
        <f>(C119-B119)/D119</f>
        <v>97.499999999999829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74042.00628557372</v>
      </c>
      <c r="C120" s="17">
        <f>B120+(B120*0.03)</f>
        <v>76263.266474140924</v>
      </c>
      <c r="D120" s="17">
        <f>B120/3250</f>
        <v>22.782155780176531</v>
      </c>
      <c r="E120" s="28">
        <f>(C120-B120)/D120</f>
        <v>97.499999999999687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76263.266474140924</v>
      </c>
      <c r="C121" s="17">
        <f>B121+(B121*0.03)</f>
        <v>78551.164468365154</v>
      </c>
      <c r="D121" s="17">
        <f>B121/3250</f>
        <v>23.465620453581824</v>
      </c>
      <c r="E121" s="28">
        <f>(C121-B121)/D121</f>
        <v>97.500000000000071</v>
      </c>
      <c r="F121" s="26"/>
      <c r="G121" s="33"/>
      <c r="H121" s="19">
        <f>D121*50/B121</f>
        <v>1.5384615384615385E-2</v>
      </c>
    </row>
    <row r="122" spans="1:8" ht="13" thickBot="1">
      <c r="A122" s="15">
        <f>A121+7</f>
        <v>43548</v>
      </c>
      <c r="B122" s="20">
        <f>C121+F121-G121</f>
        <v>78551.164468365154</v>
      </c>
      <c r="C122" s="17">
        <f>B122+(B122*0.03)</f>
        <v>80907.69940241611</v>
      </c>
      <c r="D122" s="17">
        <f>B122/3250</f>
        <v>24.169589067189278</v>
      </c>
      <c r="E122" s="28">
        <f>(C122-B122)/D122</f>
        <v>97.500000000000071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80907.69940241611</v>
      </c>
      <c r="C124" s="17">
        <f>B124+(B124*0.03)</f>
        <v>83334.930384488587</v>
      </c>
      <c r="D124" s="17">
        <f>B124/3250</f>
        <v>24.894676739204957</v>
      </c>
      <c r="E124" s="28">
        <f>(C124-B124)/D124</f>
        <v>97.49999999999973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83334.930384488587</v>
      </c>
      <c r="C125" s="17">
        <f>B125+(B125*0.03)</f>
        <v>85834.978296023241</v>
      </c>
      <c r="D125" s="17">
        <f>B125/3250</f>
        <v>25.641517041381103</v>
      </c>
      <c r="E125" s="28">
        <f>(C125-B125)/D125</f>
        <v>97.499999999999844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85834.978296023241</v>
      </c>
      <c r="C126" s="17">
        <f>B126+(B126*0.03)</f>
        <v>88410.027644903937</v>
      </c>
      <c r="D126" s="17">
        <f>B126/3250</f>
        <v>26.410762552622536</v>
      </c>
      <c r="E126" s="28">
        <f>(C126-B126)/D126</f>
        <v>97.499999999999986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88410.027644903937</v>
      </c>
      <c r="C127" s="17">
        <f>B127+(B127*0.03)</f>
        <v>91062.328474251059</v>
      </c>
      <c r="D127" s="17">
        <f>B127/3250</f>
        <v>27.203085429201213</v>
      </c>
      <c r="E127" s="28">
        <f>(C127-B127)/D127</f>
        <v>97.500000000000114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91062.328474251059</v>
      </c>
      <c r="C129" s="17">
        <f>B129+(B129*0.03)</f>
        <v>93794.198328478597</v>
      </c>
      <c r="D129" s="17">
        <f>B129/3250</f>
        <v>28.01917799207725</v>
      </c>
      <c r="E129" s="28">
        <f>(C129-B129)/D129</f>
        <v>97.500000000000213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93794.198328478597</v>
      </c>
      <c r="C130" s="17">
        <f>B130+(B130*0.03)</f>
        <v>96608.02427833296</v>
      </c>
      <c r="D130" s="17">
        <f>B130/3250</f>
        <v>28.859753331839567</v>
      </c>
      <c r="E130" s="28">
        <f>(C130-B130)/D130</f>
        <v>97.500000000000185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96608.02427833296</v>
      </c>
      <c r="C131" s="17">
        <f>B131+(B131*0.03)</f>
        <v>99506.265006682952</v>
      </c>
      <c r="D131" s="17">
        <f>B131/3250</f>
        <v>29.725545931794755</v>
      </c>
      <c r="E131" s="28">
        <f>(C131-B131)/D131</f>
        <v>97.500000000000128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99506.265006682952</v>
      </c>
      <c r="C132" s="17">
        <f>B132+(B132*0.03)</f>
        <v>102491.45295688344</v>
      </c>
      <c r="D132" s="17">
        <f>B132/3250</f>
        <v>30.617312309748602</v>
      </c>
      <c r="E132" s="28">
        <f>(C132-B132)/D132</f>
        <v>97.5</v>
      </c>
      <c r="F132" s="26"/>
      <c r="G132" s="33"/>
      <c r="H132" s="19">
        <f>D132*50/B132</f>
        <v>1.5384615384615387E-2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102491.45295688344</v>
      </c>
      <c r="C134" s="17">
        <f>B134+(B134*0.03)</f>
        <v>105566.19654558995</v>
      </c>
      <c r="D134" s="17">
        <f>B134/3250</f>
        <v>31.53583167904106</v>
      </c>
      <c r="E134" s="28">
        <f>(C134-B134)/D134</f>
        <v>97.500000000000128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105566.19654558995</v>
      </c>
      <c r="C135" s="17">
        <f>B135+(B135*0.03)</f>
        <v>108733.18244195764</v>
      </c>
      <c r="D135" s="17">
        <f>B135/3250</f>
        <v>32.481906629412293</v>
      </c>
      <c r="E135" s="28">
        <f>(C135-B135)/D135</f>
        <v>97.499999999999929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108733.18244195764</v>
      </c>
      <c r="C136" s="17">
        <f>B136+(B136*0.03)</f>
        <v>111995.17791521638</v>
      </c>
      <c r="D136" s="17">
        <f>B136/3250</f>
        <v>33.456363828294663</v>
      </c>
      <c r="E136" s="28">
        <f>(C136-B136)/D136</f>
        <v>97.500000000000185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111995.17791521638</v>
      </c>
      <c r="C137" s="17">
        <f>B137+(B137*0.03)</f>
        <v>115355.03325267287</v>
      </c>
      <c r="D137" s="17">
        <f>B137/3250</f>
        <v>34.460054743143502</v>
      </c>
      <c r="E137" s="28">
        <f>(C137-B137)/D137</f>
        <v>97.500000000000085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115355.03325267287</v>
      </c>
      <c r="C138" s="17">
        <f>B138+(B138*0.03)</f>
        <v>118815.68425025306</v>
      </c>
      <c r="D138" s="17">
        <f>B138/3250</f>
        <v>35.493856385437809</v>
      </c>
      <c r="E138" s="28">
        <f>(C138-B138)/D138</f>
        <v>97.500000000000085</v>
      </c>
      <c r="F138" s="26"/>
      <c r="G138" s="33"/>
      <c r="H138" s="19">
        <f>D138*50/B138</f>
        <v>1.5384615384615384E-2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I10" sqref="I10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9" t="s">
        <v>49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1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4">
        <f>(D4-C4)/E4</f>
        <v>97.5</v>
      </c>
      <c r="G4" s="26"/>
      <c r="H4" s="18"/>
      <c r="I4" s="19">
        <f>E4*50/C4</f>
        <v>1.5384615384615385E-2</v>
      </c>
      <c r="J4" s="87">
        <f>(D4-C4)/C4</f>
        <v>0.03</v>
      </c>
    </row>
    <row r="5" spans="1:10">
      <c r="A5" s="102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4">
        <f>(D5-C5)/E5</f>
        <v>97.500000000000284</v>
      </c>
      <c r="G5" s="18"/>
      <c r="H5" s="18"/>
      <c r="I5" s="19">
        <f>E5*50/C5</f>
        <v>1.5384615384615385E-2</v>
      </c>
      <c r="J5" s="87">
        <f>(D5-$C4)/$C4</f>
        <v>6.0900000000000093E-2</v>
      </c>
    </row>
    <row r="6" spans="1:10">
      <c r="A6" s="102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4">
        <f>(D6-C6)/E6</f>
        <v>97.499999999999986</v>
      </c>
      <c r="G6" s="18"/>
      <c r="H6" s="18"/>
      <c r="I6" s="19">
        <f>E6*50/C6</f>
        <v>1.5384615384615384E-2</v>
      </c>
      <c r="J6" s="87">
        <f>(D6-$C4)/$C4</f>
        <v>9.2727000000000087E-2</v>
      </c>
    </row>
    <row r="7" spans="1:10" ht="13" thickBot="1">
      <c r="A7" s="103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4">
        <f>(D7-C7)/E7</f>
        <v>97.499999999999844</v>
      </c>
      <c r="G7" s="26"/>
      <c r="H7" s="18"/>
      <c r="I7" s="19">
        <f>E7*50/C7</f>
        <v>1.5384615384615384E-2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1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7">
        <f>(D9-$C4)/$C4</f>
        <v>0.15927407429999993</v>
      </c>
    </row>
    <row r="10" spans="1:10" s="1" customFormat="1">
      <c r="A10" s="102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7">
        <f>(D10-$C4)/$C4</f>
        <v>0.19405229652899994</v>
      </c>
    </row>
    <row r="11" spans="1:10" s="1" customFormat="1">
      <c r="A11" s="102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7">
        <f>(D11-$C4)/$C4</f>
        <v>0.22987386542487001</v>
      </c>
    </row>
    <row r="12" spans="1:10" s="1" customFormat="1" ht="13" thickBot="1">
      <c r="A12" s="103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1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7">
        <f>(D14-$C4)/$C4</f>
        <v>0.30477318382924456</v>
      </c>
    </row>
    <row r="15" spans="1:10" s="1" customFormat="1">
      <c r="A15" s="102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7">
        <f>(D15-$C4)/$C4</f>
        <v>0.34391637934412189</v>
      </c>
    </row>
    <row r="16" spans="1:10" s="1" customFormat="1">
      <c r="A16" s="102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7">
        <f>(D16-$C4)/$C4</f>
        <v>0.38423387072444554</v>
      </c>
    </row>
    <row r="17" spans="1:10" s="1" customFormat="1" ht="13" thickBot="1">
      <c r="A17" s="103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1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7">
        <f>(D19-$C4)/$C4</f>
        <v>0.46853371345156414</v>
      </c>
    </row>
    <row r="20" spans="1:10" s="1" customFormat="1">
      <c r="A20" s="102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7">
        <f>(D20-$C4)/$C4</f>
        <v>0.51258972485511112</v>
      </c>
    </row>
    <row r="21" spans="1:10" s="1" customFormat="1">
      <c r="A21" s="102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7">
        <f>(D21-$C4)/$C4</f>
        <v>0.55796741660076443</v>
      </c>
    </row>
    <row r="22" spans="1:10" s="1" customFormat="1" ht="13" thickBot="1">
      <c r="A22" s="103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1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7">
        <f>(D24-$C4)/$C4</f>
        <v>0.6528476322717508</v>
      </c>
    </row>
    <row r="25" spans="1:10" s="1" customFormat="1">
      <c r="A25" s="102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7">
        <f>(D25-$C4)/$C4</f>
        <v>0.70243306123990323</v>
      </c>
    </row>
    <row r="26" spans="1:10" s="1" customFormat="1">
      <c r="A26" s="102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7">
        <f>(D26-$C4)/$C4</f>
        <v>0.75350605307710039</v>
      </c>
    </row>
    <row r="27" spans="1:10" s="1" customFormat="1" ht="13" thickBot="1">
      <c r="A27" s="103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1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7">
        <f>(D29-$C4)/$C4</f>
        <v>0.86029457170949608</v>
      </c>
    </row>
    <row r="30" spans="1:10" s="1" customFormat="1">
      <c r="A30" s="102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7">
        <f>(D30-$C4)/$C4</f>
        <v>0.91610340886078101</v>
      </c>
    </row>
    <row r="31" spans="1:10" s="1" customFormat="1">
      <c r="A31" s="102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7">
        <f>(D31-$C4)/$C4</f>
        <v>0.97358651112660433</v>
      </c>
    </row>
    <row r="32" spans="1:10" s="1" customFormat="1" ht="13" thickBot="1">
      <c r="A32" s="103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1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7">
        <f>(D34-$C4)/$C4</f>
        <v>1.0937779296542145</v>
      </c>
    </row>
    <row r="35" spans="1:10" s="1" customFormat="1">
      <c r="A35" s="102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7">
        <f>(D35-$C4)/$C4</f>
        <v>1.1565912675438408</v>
      </c>
    </row>
    <row r="36" spans="1:10" s="1" customFormat="1">
      <c r="A36" s="102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7">
        <f>(D36-$C4)/$C4</f>
        <v>1.221289005570156</v>
      </c>
    </row>
    <row r="37" spans="1:10" s="1" customFormat="1" ht="13" thickBot="1">
      <c r="A37" s="103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1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7">
        <f>(D39-$C4)/$C4</f>
        <v>1.3565655060093782</v>
      </c>
    </row>
    <row r="40" spans="1:10" s="1" customFormat="1">
      <c r="A40" s="102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7">
        <f>(D40-$C4)/$C4</f>
        <v>1.4272624711896598</v>
      </c>
    </row>
    <row r="41" spans="1:10" s="1" customFormat="1">
      <c r="A41" s="102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7">
        <f>(D41-$C4)/$C4</f>
        <v>1.5000803453253493</v>
      </c>
    </row>
    <row r="42" spans="1:10" s="1" customFormat="1" ht="13" thickBot="1">
      <c r="A42" s="103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1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7">
        <f>(D44-$C4)/$C4</f>
        <v>1.6523352383556635</v>
      </c>
    </row>
    <row r="45" spans="1:10" s="1" customFormat="1">
      <c r="A45" s="102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7">
        <f>(D45-$C4)/$C4</f>
        <v>1.7319052955063334</v>
      </c>
    </row>
    <row r="46" spans="1:10" s="1" customFormat="1">
      <c r="A46" s="102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7">
        <f>(D46-$C4)/$C4</f>
        <v>1.8138624543715236</v>
      </c>
    </row>
    <row r="47" spans="1:10" s="1" customFormat="1" ht="13" thickBot="1">
      <c r="A47" s="103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1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7">
        <f>(D49-$C4)/$C4</f>
        <v>1.9852266778427492</v>
      </c>
    </row>
    <row r="50" spans="1:10" s="1" customFormat="1">
      <c r="A50" s="102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7">
        <f>(D50-$C4)/$C4</f>
        <v>2.0747834781780314</v>
      </c>
    </row>
    <row r="51" spans="1:10" s="1" customFormat="1">
      <c r="A51" s="102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7">
        <f>(D51-$C4)/$C4</f>
        <v>2.1670269825233728</v>
      </c>
    </row>
    <row r="52" spans="1:10" s="1" customFormat="1" ht="13" thickBot="1">
      <c r="A52" s="103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1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7">
        <f>(D54-$C4)/$C4</f>
        <v>2.3598989257590461</v>
      </c>
    </row>
    <row r="55" spans="1:10" s="1" customFormat="1">
      <c r="A55" s="102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7">
        <f>(D55-$C4)/$C4</f>
        <v>2.4606958935318177</v>
      </c>
    </row>
    <row r="56" spans="1:10" s="1" customFormat="1">
      <c r="A56" s="102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7">
        <f>(D56-$C4)/$C4</f>
        <v>2.564516770337772</v>
      </c>
    </row>
    <row r="57" spans="1:10" s="1" customFormat="1" ht="13" thickBot="1">
      <c r="A57" s="103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1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7">
        <f>(D59-$C4)/$C4</f>
        <v>2.7815958416513422</v>
      </c>
    </row>
    <row r="60" spans="1:10" s="1" customFormat="1">
      <c r="A60" s="102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7">
        <f>(D60-$C4)/$C4</f>
        <v>2.8950437169008825</v>
      </c>
    </row>
    <row r="61" spans="1:10" s="1" customFormat="1">
      <c r="A61" s="102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7">
        <f>(D61-$C4)/$C4</f>
        <v>3.0118950284079089</v>
      </c>
    </row>
    <row r="62" spans="1:10" s="1" customFormat="1" ht="13" thickBot="1">
      <c r="A62" s="103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1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7">
        <f>(D64-$C4)/$C4</f>
        <v>3.2562194356379504</v>
      </c>
    </row>
    <row r="65" spans="1:10" s="1" customFormat="1">
      <c r="A65" s="102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7">
        <f>(D65-$C4)/$C4</f>
        <v>3.3839060187070888</v>
      </c>
    </row>
    <row r="66" spans="1:10" s="1" customFormat="1">
      <c r="A66" s="102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7">
        <f>(D66-$C4)/$C4</f>
        <v>3.5154231992683016</v>
      </c>
    </row>
    <row r="67" spans="1:10" s="1" customFormat="1" ht="13" thickBot="1">
      <c r="A67" s="103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1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7">
        <f>(D69-$C4)/$C4</f>
        <v>3.7904124721037413</v>
      </c>
    </row>
    <row r="70" spans="1:10" s="1" customFormat="1">
      <c r="A70" s="102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7">
        <f>(D70-$C4)/$C4</f>
        <v>3.9341248462668537</v>
      </c>
    </row>
    <row r="71" spans="1:10" s="1" customFormat="1">
      <c r="A71" s="102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7">
        <f>(D71-$C4)/$C4</f>
        <v>4.0821485916548594</v>
      </c>
    </row>
    <row r="72" spans="1:10" s="1" customFormat="1" ht="13" thickBot="1">
      <c r="A72" s="103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1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7">
        <f>(D74-$C4)/$C4</f>
        <v>4.3916514408866396</v>
      </c>
    </row>
    <row r="75" spans="1:10" s="1" customFormat="1">
      <c r="A75" s="102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7">
        <f>(D75-$C4)/$C4</f>
        <v>4.5534009841132397</v>
      </c>
    </row>
    <row r="76" spans="1:10" s="1" customFormat="1">
      <c r="A76" s="102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7">
        <f>(D76-$C4)/$C4</f>
        <v>4.7200030136366369</v>
      </c>
    </row>
    <row r="77" spans="1:10" s="1" customFormat="1" ht="13" thickBot="1">
      <c r="A77" s="103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1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7">
        <f>(D79-$C4)/$C4</f>
        <v>5.0683511971671074</v>
      </c>
    </row>
    <row r="80" spans="1:10" s="1" customFormat="1">
      <c r="A80" s="102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7">
        <f>(D80-$C4)/$C4</f>
        <v>5.2504017330821204</v>
      </c>
    </row>
    <row r="81" spans="1:10" s="1" customFormat="1">
      <c r="A81" s="102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7">
        <f>(D81-$C4)/$C4</f>
        <v>5.4379137850745849</v>
      </c>
    </row>
    <row r="82" spans="1:10" s="1" customFormat="1" ht="13" thickBot="1">
      <c r="A82" s="103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1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7">
        <f>(D84-$C4)/$C4</f>
        <v>5.8299827345856263</v>
      </c>
    </row>
    <row r="85" spans="1:10" s="1" customFormat="1">
      <c r="A85" s="102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7">
        <f>(D85-$C4)/$C4</f>
        <v>6.0348822166231955</v>
      </c>
    </row>
    <row r="86" spans="1:10" s="1" customFormat="1">
      <c r="A86" s="102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7">
        <f>(D86-$C4)/$C4</f>
        <v>6.2459286831218916</v>
      </c>
    </row>
    <row r="87" spans="1:10" s="1" customFormat="1" ht="13" thickBot="1">
      <c r="A87" s="103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1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7">
        <f>(D89-$C4)/$C4</f>
        <v>6.687205739924015</v>
      </c>
    </row>
    <row r="90" spans="1:10" s="1" customFormat="1">
      <c r="A90" s="102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7">
        <f>(D90-$C4)/$C4</f>
        <v>6.9178219121217355</v>
      </c>
    </row>
    <row r="91" spans="1:10" s="1" customFormat="1">
      <c r="A91" s="102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7">
        <f>(D91-$C4)/$C4</f>
        <v>7.155356569485388</v>
      </c>
    </row>
    <row r="92" spans="1:10" s="1" customFormat="1" ht="13" thickBot="1">
      <c r="A92" s="103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1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7">
        <f>(D94-$C4)/$C4</f>
        <v>7.6520177845670476</v>
      </c>
    </row>
    <row r="95" spans="1:10" s="1" customFormat="1">
      <c r="A95" s="102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7">
        <f>(D95-$C4)/$C4</f>
        <v>7.9115783181040591</v>
      </c>
    </row>
    <row r="96" spans="1:10" s="1" customFormat="1">
      <c r="A96" s="102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7">
        <f>(D96-$C4)/$C4</f>
        <v>8.1789256676471815</v>
      </c>
    </row>
    <row r="97" spans="1:10" s="1" customFormat="1" ht="13" thickBot="1">
      <c r="A97" s="103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1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7">
        <f>(D99-$C4)/$C4</f>
        <v>8.7379222408068937</v>
      </c>
    </row>
    <row r="100" spans="1:10" s="1" customFormat="1">
      <c r="A100" s="102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7">
        <f>(D100-$C4)/$C4</f>
        <v>9.0300599080311024</v>
      </c>
    </row>
    <row r="101" spans="1:10" s="1" customFormat="1">
      <c r="A101" s="102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7">
        <f>(D101-$C4)/$C4</f>
        <v>9.3309617052720348</v>
      </c>
    </row>
    <row r="102" spans="1:10" s="1" customFormat="1" ht="13" thickBot="1">
      <c r="A102" s="103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1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7">
        <f>(D104-$C4)/$C4</f>
        <v>9.9601172731231014</v>
      </c>
    </row>
    <row r="105" spans="1:10" s="1" customFormat="1">
      <c r="A105" s="102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7">
        <f>(D105-$C4)/$C4</f>
        <v>10.288920791316796</v>
      </c>
    </row>
    <row r="106" spans="1:10" s="1" customFormat="1">
      <c r="A106" s="102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7">
        <f>(D106-$C4)/$C4</f>
        <v>10.6275884150563</v>
      </c>
    </row>
    <row r="107" spans="1:10" s="1" customFormat="1" ht="13" thickBot="1">
      <c r="A107" s="103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1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7">
        <f>(D109-$C4)/$C4</f>
        <v>11.335708549533228</v>
      </c>
    </row>
    <row r="110" spans="1:10">
      <c r="A110" s="102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7">
        <f>(D110-$C4)/$C4</f>
        <v>11.705779806019226</v>
      </c>
    </row>
    <row r="111" spans="1:10">
      <c r="A111" s="102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7">
        <f>(D111-$C4)/$C4</f>
        <v>12.086953200199801</v>
      </c>
    </row>
    <row r="112" spans="1:10" ht="13" thickBot="1">
      <c r="A112" s="103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1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7">
        <f>(D114-$C4)/$C4</f>
        <v>12.883948650091968</v>
      </c>
    </row>
    <row r="115" spans="1:10">
      <c r="A115" s="102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7">
        <f>(D115-$C4)/$C4</f>
        <v>13.300467109594727</v>
      </c>
    </row>
    <row r="116" spans="1:10">
      <c r="A116" s="102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7">
        <f>(D116-$C4)/$C4</f>
        <v>13.72948112288257</v>
      </c>
    </row>
    <row r="117" spans="1:10" ht="13" thickBot="1">
      <c r="A117" s="103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1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7">
        <f>(D119-$C4)/$C4</f>
        <v>14.626506523266118</v>
      </c>
    </row>
    <row r="120" spans="1:10">
      <c r="A120" s="102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7">
        <f>(D120-$C4)/$C4</f>
        <v>15.095301718964102</v>
      </c>
    </row>
    <row r="121" spans="1:10">
      <c r="A121" s="102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7">
        <f>(D121-$C4)/$C4</f>
        <v>15.578160770533025</v>
      </c>
    </row>
    <row r="122" spans="1:10" ht="13" thickBot="1">
      <c r="A122" s="103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1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7">
        <f>(D124-$C4)/$C4</f>
        <v>16.587770761458483</v>
      </c>
    </row>
    <row r="125" spans="1:10">
      <c r="A125" s="102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7">
        <f>(D125-$C4)/$C4</f>
        <v>17.115403884302239</v>
      </c>
    </row>
    <row r="126" spans="1:10">
      <c r="A126" s="102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7">
        <f>(D126-$C4)/$C4</f>
        <v>17.658866000831306</v>
      </c>
    </row>
    <row r="127" spans="1:10" ht="13" thickBot="1">
      <c r="A127" s="103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1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7">
        <f>(D129-$C4)/$C4</f>
        <v>18.795190940281934</v>
      </c>
    </row>
    <row r="130" spans="1:10">
      <c r="A130" s="102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7">
        <f>(D130-$C4)/$C4</f>
        <v>19.389046668490391</v>
      </c>
    </row>
    <row r="131" spans="1:10">
      <c r="A131" s="102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7">
        <f>(D131-$C4)/$C4</f>
        <v>20.000718068545101</v>
      </c>
    </row>
    <row r="132" spans="1:10" ht="13" thickBot="1">
      <c r="A132" s="103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1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7">
        <f>(D134-$C4)/$C4</f>
        <v>21.279661798919498</v>
      </c>
    </row>
    <row r="135" spans="1:10">
      <c r="A135" s="102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7">
        <f>(D135-$C4)/$C4</f>
        <v>21.948051652887088</v>
      </c>
    </row>
    <row r="136" spans="1:10">
      <c r="A136" s="102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7">
        <f>(D136-$C4)/$C4</f>
        <v>22.636493202473698</v>
      </c>
    </row>
    <row r="137" spans="1:10">
      <c r="A137" s="102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2017-12-02T17:01:21Z</dcterms:modified>
</cp:coreProperties>
</file>