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14" firstSheet="2" activeTab="7"/>
  </bookViews>
  <sheets>
    <sheet name="SharonN_Perfomance" sheetId="283" r:id="rId1"/>
    <sheet name="RichS_Perfomance" sheetId="282" r:id="rId2"/>
    <sheet name="BrianM_Perfomance" sheetId="281" r:id="rId3"/>
    <sheet name="Harm_Perfomance" sheetId="280" r:id="rId4"/>
    <sheet name="Rud_Perfomance" sheetId="277" r:id="rId5"/>
    <sheet name="Dam_Perfomance" sheetId="273" r:id="rId6"/>
    <sheet name="Taf_Perfomance" sheetId="262" r:id="rId7"/>
    <sheet name="Account_Perfomance" sheetId="276" r:id="rId8"/>
    <sheet name="Projections" sheetId="279" r:id="rId9"/>
  </sheets>
  <calcPr calcId="124519"/>
</workbook>
</file>

<file path=xl/calcChain.xml><?xml version="1.0" encoding="utf-8"?>
<calcChain xmlns="http://schemas.openxmlformats.org/spreadsheetml/2006/main">
  <c r="D20" i="281"/>
  <c r="D17" i="282"/>
  <c r="D27" i="280"/>
  <c r="D31" i="277"/>
  <c r="J31" s="1"/>
  <c r="D31" i="273"/>
  <c r="C120" i="262"/>
  <c r="C31" i="276"/>
  <c r="J17" i="273"/>
  <c r="J19" i="277"/>
  <c r="J17"/>
  <c r="J17" i="280"/>
  <c r="J17" i="281"/>
  <c r="J27" i="280"/>
  <c r="J31" i="273"/>
  <c r="F31" i="276"/>
  <c r="C17" i="283"/>
  <c r="E4"/>
  <c r="I4" s="1"/>
  <c r="D4"/>
  <c r="C5" s="1"/>
  <c r="D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D16" i="282"/>
  <c r="J16" s="1"/>
  <c r="D19" i="281"/>
  <c r="D26" i="280"/>
  <c r="D30" i="277"/>
  <c r="D30" i="273"/>
  <c r="J30" s="1"/>
  <c r="C30" i="276"/>
  <c r="J26" i="280"/>
  <c r="J30" i="277"/>
  <c r="J15" i="282"/>
  <c r="J25" i="280"/>
  <c r="J29" i="277"/>
  <c r="J29" i="273"/>
  <c r="F4" i="283" l="1"/>
  <c r="E5"/>
  <c r="I5" s="1"/>
  <c r="C6"/>
  <c r="D17" i="281"/>
  <c r="D15" i="282"/>
  <c r="D25" i="280"/>
  <c r="D29" i="277"/>
  <c r="D29" i="273"/>
  <c r="C29" i="276"/>
  <c r="F110" i="262"/>
  <c r="J14" i="282"/>
  <c r="D14"/>
  <c r="J16" i="281"/>
  <c r="D16"/>
  <c r="J24" i="280"/>
  <c r="D24"/>
  <c r="J27" i="277"/>
  <c r="D27"/>
  <c r="J27" i="273"/>
  <c r="D27"/>
  <c r="C27" i="276"/>
  <c r="E14" i="282"/>
  <c r="E16" i="281"/>
  <c r="E24" i="280"/>
  <c r="E27" i="277"/>
  <c r="E27" i="273"/>
  <c r="E138" i="279"/>
  <c r="E4"/>
  <c r="D27" i="276"/>
  <c r="D6" i="283" l="1"/>
  <c r="E6"/>
  <c r="I6" s="1"/>
  <c r="F5"/>
  <c r="J12" i="282"/>
  <c r="D12"/>
  <c r="J15" i="281"/>
  <c r="D15"/>
  <c r="J22" i="280"/>
  <c r="D22"/>
  <c r="J26" i="273"/>
  <c r="J26" i="277"/>
  <c r="D26"/>
  <c r="D26" i="273"/>
  <c r="C26" i="276"/>
  <c r="J11" i="282"/>
  <c r="D11"/>
  <c r="J14" i="281"/>
  <c r="D14"/>
  <c r="J21" i="280"/>
  <c r="D21"/>
  <c r="J25" i="277"/>
  <c r="D25"/>
  <c r="J25" i="273"/>
  <c r="D25"/>
  <c r="C25" i="276"/>
  <c r="J10" i="282"/>
  <c r="D10"/>
  <c r="J12" i="281"/>
  <c r="D12"/>
  <c r="J24" i="273"/>
  <c r="J20" i="280"/>
  <c r="J19"/>
  <c r="D20"/>
  <c r="J24" i="277"/>
  <c r="D24"/>
  <c r="D24" i="273"/>
  <c r="C24" i="276"/>
  <c r="H17" i="277"/>
  <c r="J9" i="282"/>
  <c r="D9"/>
  <c r="J10" i="281"/>
  <c r="J11"/>
  <c r="D11"/>
  <c r="D19" i="280"/>
  <c r="J22" i="273"/>
  <c r="D22"/>
  <c r="C7" i="283" l="1"/>
  <c r="F6"/>
  <c r="D22" i="276"/>
  <c r="C22"/>
  <c r="J21" i="273"/>
  <c r="J20"/>
  <c r="J7" i="282"/>
  <c r="D7"/>
  <c r="D10" i="281"/>
  <c r="D17" i="280"/>
  <c r="D21" i="273"/>
  <c r="C21" i="276"/>
  <c r="J16" i="280"/>
  <c r="J9" i="281"/>
  <c r="C20" i="276"/>
  <c r="D4" i="282"/>
  <c r="J4" s="1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D7" i="283" l="1"/>
  <c r="E7"/>
  <c r="I7"/>
  <c r="E5" i="282"/>
  <c r="I5" s="1"/>
  <c r="F4"/>
  <c r="D4" i="279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9" i="283" l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D9" i="283" l="1"/>
  <c r="E9"/>
  <c r="I9"/>
  <c r="E6" i="282"/>
  <c r="I6" s="1"/>
  <c r="C6" i="281"/>
  <c r="D6" s="1"/>
  <c r="J6" s="1"/>
  <c r="F5"/>
  <c r="C5" i="279"/>
  <c r="E5" s="1"/>
  <c r="E4" i="280"/>
  <c r="I4" s="1"/>
  <c r="I4" i="279"/>
  <c r="C10" i="283" l="1"/>
  <c r="F9"/>
  <c r="D5" i="279"/>
  <c r="I5"/>
  <c r="C7" i="282"/>
  <c r="E7" s="1"/>
  <c r="F6"/>
  <c r="C6" i="279"/>
  <c r="E6" s="1"/>
  <c r="J5"/>
  <c r="E6" i="281"/>
  <c r="I6" s="1"/>
  <c r="F4" i="280"/>
  <c r="C5"/>
  <c r="D5" s="1"/>
  <c r="J5" s="1"/>
  <c r="F4" i="279"/>
  <c r="D10" i="283" l="1"/>
  <c r="E10"/>
  <c r="I10" s="1"/>
  <c r="D6" i="279"/>
  <c r="I6"/>
  <c r="I7" i="282"/>
  <c r="C7" i="279"/>
  <c r="E7" s="1"/>
  <c r="J6"/>
  <c r="F5"/>
  <c r="C7" i="281"/>
  <c r="D7" s="1"/>
  <c r="J7" s="1"/>
  <c r="F6"/>
  <c r="E5" i="280"/>
  <c r="I5" s="1"/>
  <c r="C6"/>
  <c r="D6" s="1"/>
  <c r="J6" s="1"/>
  <c r="F6" i="279"/>
  <c r="C11" i="283" l="1"/>
  <c r="F10"/>
  <c r="C9" i="282"/>
  <c r="E9" s="1"/>
  <c r="F7"/>
  <c r="D7" i="279"/>
  <c r="J7" s="1"/>
  <c r="E7" i="281"/>
  <c r="I7" s="1"/>
  <c r="F5" i="280"/>
  <c r="E6"/>
  <c r="I6" s="1"/>
  <c r="C7"/>
  <c r="D7" s="1"/>
  <c r="J7" s="1"/>
  <c r="I7" i="279"/>
  <c r="D11" i="283" l="1"/>
  <c r="E11"/>
  <c r="I11" s="1"/>
  <c r="I9" i="282"/>
  <c r="C9" i="281"/>
  <c r="D9" s="1"/>
  <c r="F7"/>
  <c r="F6" i="280"/>
  <c r="F7" i="279"/>
  <c r="C9"/>
  <c r="E9" s="1"/>
  <c r="F11" i="283" l="1"/>
  <c r="C12"/>
  <c r="F9" i="282"/>
  <c r="C10"/>
  <c r="E10" s="1"/>
  <c r="E9" i="281"/>
  <c r="I9" s="1"/>
  <c r="E7" i="280"/>
  <c r="I7" s="1"/>
  <c r="D9" i="279"/>
  <c r="J9" s="1"/>
  <c r="I9"/>
  <c r="D12" i="283" l="1"/>
  <c r="E12"/>
  <c r="I12" s="1"/>
  <c r="I10" i="282"/>
  <c r="C10" i="281"/>
  <c r="E10" s="1"/>
  <c r="F9"/>
  <c r="C9" i="280"/>
  <c r="D9" s="1"/>
  <c r="J9" s="1"/>
  <c r="F7"/>
  <c r="F9" i="279"/>
  <c r="C10"/>
  <c r="E10" s="1"/>
  <c r="C14" i="283" l="1"/>
  <c r="F12"/>
  <c r="C11" i="282"/>
  <c r="E11" s="1"/>
  <c r="F10"/>
  <c r="I10" i="281"/>
  <c r="E9" i="280"/>
  <c r="I9" s="1"/>
  <c r="D10" i="279"/>
  <c r="J10" s="1"/>
  <c r="I10"/>
  <c r="D14" i="283" l="1"/>
  <c r="E14"/>
  <c r="I14" s="1"/>
  <c r="I11" i="282"/>
  <c r="C11" i="281"/>
  <c r="E11" s="1"/>
  <c r="F10"/>
  <c r="C10" i="280"/>
  <c r="D10" s="1"/>
  <c r="J10" s="1"/>
  <c r="F9"/>
  <c r="F10" i="279"/>
  <c r="C11"/>
  <c r="E11" s="1"/>
  <c r="C15" i="283" l="1"/>
  <c r="F14"/>
  <c r="C12" i="282"/>
  <c r="E12" s="1"/>
  <c r="F11"/>
  <c r="I11" i="281"/>
  <c r="E10" i="280"/>
  <c r="I10" s="1"/>
  <c r="D11" i="279"/>
  <c r="J11" s="1"/>
  <c r="I11"/>
  <c r="D15" i="283" l="1"/>
  <c r="E15"/>
  <c r="I15" s="1"/>
  <c r="I12" i="282"/>
  <c r="C12" i="281"/>
  <c r="E12" s="1"/>
  <c r="F11"/>
  <c r="C11" i="280"/>
  <c r="D11" s="1"/>
  <c r="J11" s="1"/>
  <c r="F10"/>
  <c r="F11" i="279"/>
  <c r="C12"/>
  <c r="E12" s="1"/>
  <c r="F15" i="283" l="1"/>
  <c r="C16"/>
  <c r="D12" i="279"/>
  <c r="J12" s="1"/>
  <c r="F12" i="282"/>
  <c r="C14"/>
  <c r="I12" i="281"/>
  <c r="E11" i="280"/>
  <c r="I11" s="1"/>
  <c r="I12" i="279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16" i="283" l="1"/>
  <c r="E16"/>
  <c r="I16" s="1"/>
  <c r="C5" i="277"/>
  <c r="D5" s="1"/>
  <c r="J5" s="1"/>
  <c r="I14" i="282"/>
  <c r="B5" i="276"/>
  <c r="F12" i="281"/>
  <c r="C14"/>
  <c r="E14" s="1"/>
  <c r="C12" i="280"/>
  <c r="D12" s="1"/>
  <c r="J12" s="1"/>
  <c r="F11"/>
  <c r="F12" i="279"/>
  <c r="C14"/>
  <c r="E14" s="1"/>
  <c r="E5" i="277"/>
  <c r="I5" s="1"/>
  <c r="F4"/>
  <c r="F16" i="283" l="1"/>
  <c r="F14" i="282"/>
  <c r="C15"/>
  <c r="E15" s="1"/>
  <c r="I14" i="281"/>
  <c r="E12" i="280"/>
  <c r="I12" s="1"/>
  <c r="D14" i="279"/>
  <c r="J14" s="1"/>
  <c r="I14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D17" i="283" l="1"/>
  <c r="E17"/>
  <c r="I17" s="1"/>
  <c r="E4" i="262"/>
  <c r="I15" i="282"/>
  <c r="D5" i="262"/>
  <c r="H5" s="1"/>
  <c r="C5"/>
  <c r="C15" i="281"/>
  <c r="E15" s="1"/>
  <c r="F14"/>
  <c r="C14" i="280"/>
  <c r="D14" s="1"/>
  <c r="J14" s="1"/>
  <c r="F12"/>
  <c r="F14" i="279"/>
  <c r="C15"/>
  <c r="E15" s="1"/>
  <c r="E6" i="277"/>
  <c r="I6" s="1"/>
  <c r="E5" i="273"/>
  <c r="I5" s="1"/>
  <c r="F4"/>
  <c r="I4"/>
  <c r="F17" i="283" l="1"/>
  <c r="H17"/>
  <c r="C19" s="1"/>
  <c r="F15" i="282"/>
  <c r="C16"/>
  <c r="E16" s="1"/>
  <c r="E5" i="262"/>
  <c r="B6"/>
  <c r="I15" i="281"/>
  <c r="C5" i="276"/>
  <c r="E14" i="280"/>
  <c r="I14" s="1"/>
  <c r="D15" i="279"/>
  <c r="J15" s="1"/>
  <c r="I15"/>
  <c r="C7" i="277"/>
  <c r="D7" s="1"/>
  <c r="J7" s="1"/>
  <c r="F6"/>
  <c r="F5" i="273"/>
  <c r="C6"/>
  <c r="D6" s="1"/>
  <c r="J6" s="1"/>
  <c r="E19" i="283" l="1"/>
  <c r="I19" s="1"/>
  <c r="D19"/>
  <c r="I16" i="282"/>
  <c r="D6" i="262"/>
  <c r="H6" s="1"/>
  <c r="C6"/>
  <c r="C16" i="281"/>
  <c r="F15"/>
  <c r="C15" i="280"/>
  <c r="D15" s="1"/>
  <c r="J15" s="1"/>
  <c r="F14"/>
  <c r="F15" i="279"/>
  <c r="C16"/>
  <c r="E16" s="1"/>
  <c r="E7" i="277"/>
  <c r="I7" s="1"/>
  <c r="E6" i="273"/>
  <c r="I6" s="1"/>
  <c r="C20" i="283" l="1"/>
  <c r="F19"/>
  <c r="F16" i="282"/>
  <c r="C17"/>
  <c r="E17" s="1"/>
  <c r="B7" i="262"/>
  <c r="E6"/>
  <c r="I16" i="281"/>
  <c r="E15" i="280"/>
  <c r="I15" s="1"/>
  <c r="D16" i="279"/>
  <c r="J16" s="1"/>
  <c r="I16"/>
  <c r="C9" i="277"/>
  <c r="D9" s="1"/>
  <c r="J9" s="1"/>
  <c r="F7"/>
  <c r="C7" i="273"/>
  <c r="D7" s="1"/>
  <c r="J7" s="1"/>
  <c r="F6"/>
  <c r="D20" i="283" l="1"/>
  <c r="E20"/>
  <c r="I20" s="1"/>
  <c r="I17" i="282"/>
  <c r="D7" i="262"/>
  <c r="H7" s="1"/>
  <c r="C7"/>
  <c r="C17" i="281"/>
  <c r="E17" s="1"/>
  <c r="F16"/>
  <c r="C16" i="280"/>
  <c r="F15"/>
  <c r="F16" i="279"/>
  <c r="C17"/>
  <c r="E17" s="1"/>
  <c r="E9" i="277"/>
  <c r="I9" s="1"/>
  <c r="E7" i="273"/>
  <c r="I7" s="1"/>
  <c r="C21" i="283" l="1"/>
  <c r="F20"/>
  <c r="E16" i="280"/>
  <c r="D16"/>
  <c r="D17" i="279"/>
  <c r="J17" s="1"/>
  <c r="F17" i="282"/>
  <c r="H17"/>
  <c r="B9" i="262"/>
  <c r="E7"/>
  <c r="I17" i="281"/>
  <c r="I16" i="280"/>
  <c r="I17" i="279"/>
  <c r="C10" i="277"/>
  <c r="D10" s="1"/>
  <c r="J10" s="1"/>
  <c r="F9"/>
  <c r="F7" i="273"/>
  <c r="C9"/>
  <c r="D9" s="1"/>
  <c r="J9" s="1"/>
  <c r="C19" i="282" l="1"/>
  <c r="F120" i="262"/>
  <c r="E21" i="283"/>
  <c r="I21" s="1"/>
  <c r="D21"/>
  <c r="D19" i="282"/>
  <c r="D9" i="262"/>
  <c r="H9" s="1"/>
  <c r="C9"/>
  <c r="H17" i="281"/>
  <c r="F17"/>
  <c r="C17" i="280"/>
  <c r="E17" s="1"/>
  <c r="F16"/>
  <c r="F17" i="279"/>
  <c r="C19"/>
  <c r="E19" s="1"/>
  <c r="E10" i="277"/>
  <c r="I10" s="1"/>
  <c r="E9" i="273"/>
  <c r="I9" s="1"/>
  <c r="E19" i="282" l="1"/>
  <c r="I19" s="1"/>
  <c r="J17"/>
  <c r="F21" i="283"/>
  <c r="C22"/>
  <c r="C19" i="281"/>
  <c r="F118" i="262"/>
  <c r="C20" i="282"/>
  <c r="E20" s="1"/>
  <c r="F19"/>
  <c r="B10" i="262"/>
  <c r="E9"/>
  <c r="I17" i="280"/>
  <c r="I19" i="279"/>
  <c r="D19"/>
  <c r="J19" s="1"/>
  <c r="C11" i="277"/>
  <c r="D11" s="1"/>
  <c r="J11" s="1"/>
  <c r="F10"/>
  <c r="C10" i="273"/>
  <c r="D10" s="1"/>
  <c r="J10" s="1"/>
  <c r="F9"/>
  <c r="D22" i="283" l="1"/>
  <c r="E22"/>
  <c r="I22" s="1"/>
  <c r="E19" i="281"/>
  <c r="I19" s="1"/>
  <c r="C20"/>
  <c r="I20" i="282"/>
  <c r="D20"/>
  <c r="D10" i="262"/>
  <c r="H10" s="1"/>
  <c r="C10"/>
  <c r="F17" i="280"/>
  <c r="H17"/>
  <c r="C19" s="1"/>
  <c r="E19" s="1"/>
  <c r="F19" i="279"/>
  <c r="C20"/>
  <c r="E20" s="1"/>
  <c r="E11" i="277"/>
  <c r="I11" s="1"/>
  <c r="E10" i="273"/>
  <c r="I10" s="1"/>
  <c r="C24" i="283" l="1"/>
  <c r="F22"/>
  <c r="F19" i="281"/>
  <c r="E20"/>
  <c r="I20" s="1"/>
  <c r="C21" i="282"/>
  <c r="E21" s="1"/>
  <c r="F20"/>
  <c r="B11" i="262"/>
  <c r="E10"/>
  <c r="I19" i="280"/>
  <c r="I20" i="279"/>
  <c r="D20"/>
  <c r="J20" s="1"/>
  <c r="C12" i="277"/>
  <c r="D12" s="1"/>
  <c r="J12" s="1"/>
  <c r="F11"/>
  <c r="C11" i="273"/>
  <c r="D11" s="1"/>
  <c r="J11" s="1"/>
  <c r="F10"/>
  <c r="D24" i="283" l="1"/>
  <c r="E24"/>
  <c r="I24" s="1"/>
  <c r="I21" i="282"/>
  <c r="D21"/>
  <c r="D11" i="262"/>
  <c r="H11" s="1"/>
  <c r="C11"/>
  <c r="C21" i="281"/>
  <c r="F20"/>
  <c r="C20" i="280"/>
  <c r="E20" s="1"/>
  <c r="F19"/>
  <c r="F20" i="279"/>
  <c r="C21"/>
  <c r="E21" s="1"/>
  <c r="E12" i="277"/>
  <c r="I12" s="1"/>
  <c r="E11" i="273"/>
  <c r="I11" s="1"/>
  <c r="C25" i="283" l="1"/>
  <c r="F24"/>
  <c r="E21" i="281"/>
  <c r="I21" s="1"/>
  <c r="J19"/>
  <c r="C22" i="282"/>
  <c r="E22" s="1"/>
  <c r="F21"/>
  <c r="E11" i="262"/>
  <c r="B12"/>
  <c r="D21" i="281"/>
  <c r="I20" i="280"/>
  <c r="I21" i="279"/>
  <c r="D21"/>
  <c r="J21" s="1"/>
  <c r="C14" i="277"/>
  <c r="D14" s="1"/>
  <c r="J14" s="1"/>
  <c r="F12"/>
  <c r="C12" i="273"/>
  <c r="D12" s="1"/>
  <c r="J12" s="1"/>
  <c r="F11"/>
  <c r="D25" i="283" l="1"/>
  <c r="E25"/>
  <c r="I25" s="1"/>
  <c r="I22" i="282"/>
  <c r="D22"/>
  <c r="D12" i="262"/>
  <c r="H12" s="1"/>
  <c r="C12"/>
  <c r="F21" i="281"/>
  <c r="C22"/>
  <c r="F20" i="280"/>
  <c r="C21"/>
  <c r="E21" s="1"/>
  <c r="C22" i="279"/>
  <c r="E22" s="1"/>
  <c r="F21"/>
  <c r="E14" i="277"/>
  <c r="I14" s="1"/>
  <c r="E12" i="273"/>
  <c r="I12" s="1"/>
  <c r="E22" i="281" l="1"/>
  <c r="I22" s="1"/>
  <c r="J20"/>
  <c r="C26" i="283"/>
  <c r="F25"/>
  <c r="C24" i="282"/>
  <c r="E24" s="1"/>
  <c r="F22"/>
  <c r="E12" i="262"/>
  <c r="B14"/>
  <c r="D22" i="281"/>
  <c r="I21" i="280"/>
  <c r="D22" i="279"/>
  <c r="J22" s="1"/>
  <c r="I22"/>
  <c r="C15" i="277"/>
  <c r="D15" s="1"/>
  <c r="J15" s="1"/>
  <c r="F14"/>
  <c r="C14" i="273"/>
  <c r="D14" s="1"/>
  <c r="J14" s="1"/>
  <c r="F12"/>
  <c r="D26" i="283" l="1"/>
  <c r="E26"/>
  <c r="I26" s="1"/>
  <c r="I24" i="282"/>
  <c r="D24"/>
  <c r="D14" i="262"/>
  <c r="H14" s="1"/>
  <c r="C14"/>
  <c r="C24" i="281"/>
  <c r="E24" s="1"/>
  <c r="F22"/>
  <c r="C22" i="280"/>
  <c r="E22" s="1"/>
  <c r="F21"/>
  <c r="F22" i="279"/>
  <c r="C24"/>
  <c r="E24" s="1"/>
  <c r="E15" i="277"/>
  <c r="I15" s="1"/>
  <c r="E14" i="273"/>
  <c r="I14" s="1"/>
  <c r="F26" i="283" l="1"/>
  <c r="C27"/>
  <c r="C25" i="282"/>
  <c r="E25" s="1"/>
  <c r="F24"/>
  <c r="E14" i="262"/>
  <c r="B15"/>
  <c r="I24" i="281"/>
  <c r="D24"/>
  <c r="I22" i="280"/>
  <c r="D24" i="279"/>
  <c r="J24" s="1"/>
  <c r="I24"/>
  <c r="C16" i="277"/>
  <c r="D16" s="1"/>
  <c r="J16" s="1"/>
  <c r="F15"/>
  <c r="F14" i="273"/>
  <c r="C15"/>
  <c r="D15" s="1"/>
  <c r="J15" s="1"/>
  <c r="D27" i="283" l="1"/>
  <c r="E27"/>
  <c r="I27" s="1"/>
  <c r="I25" i="282"/>
  <c r="D25"/>
  <c r="C16" i="273"/>
  <c r="D16" s="1"/>
  <c r="J16" s="1"/>
  <c r="D15" i="262"/>
  <c r="H15" s="1"/>
  <c r="C15"/>
  <c r="C25" i="281"/>
  <c r="E25" s="1"/>
  <c r="F24"/>
  <c r="C24" i="280"/>
  <c r="F22"/>
  <c r="F24" i="279"/>
  <c r="C25"/>
  <c r="E25" s="1"/>
  <c r="E16" i="277"/>
  <c r="I16" s="1"/>
  <c r="E15" i="273"/>
  <c r="I15" s="1"/>
  <c r="C29" i="283" l="1"/>
  <c r="F27"/>
  <c r="C26" i="282"/>
  <c r="E26" s="1"/>
  <c r="F25"/>
  <c r="B16" i="262"/>
  <c r="E15"/>
  <c r="D25" i="281"/>
  <c r="I25"/>
  <c r="I24" i="280"/>
  <c r="D25" i="279"/>
  <c r="J25" s="1"/>
  <c r="I25"/>
  <c r="C17" i="277"/>
  <c r="D17" s="1"/>
  <c r="F16"/>
  <c r="F15" i="273"/>
  <c r="E29" i="283" l="1"/>
  <c r="I29" s="1"/>
  <c r="D29"/>
  <c r="I26" i="282"/>
  <c r="D26"/>
  <c r="C16" i="262"/>
  <c r="D16"/>
  <c r="H16" s="1"/>
  <c r="C26" i="281"/>
  <c r="E26" s="1"/>
  <c r="F25"/>
  <c r="C25" i="280"/>
  <c r="E25" s="1"/>
  <c r="F24"/>
  <c r="F25" i="279"/>
  <c r="C26"/>
  <c r="E26" s="1"/>
  <c r="E17" i="277"/>
  <c r="I17" s="1"/>
  <c r="E16" i="273"/>
  <c r="I16" s="1"/>
  <c r="C30" i="283" l="1"/>
  <c r="F29"/>
  <c r="C27" i="282"/>
  <c r="E27" s="1"/>
  <c r="F26"/>
  <c r="E16" i="262"/>
  <c r="B17"/>
  <c r="D26" i="281"/>
  <c r="I26"/>
  <c r="I25" i="280"/>
  <c r="D26" i="279"/>
  <c r="J26" s="1"/>
  <c r="I26"/>
  <c r="F17" i="277"/>
  <c r="C19"/>
  <c r="D19" s="1"/>
  <c r="F16" i="273"/>
  <c r="C17"/>
  <c r="D17" s="1"/>
  <c r="D30" i="283" l="1"/>
  <c r="E30"/>
  <c r="I30" s="1"/>
  <c r="H17" i="273"/>
  <c r="F108" i="262" s="1"/>
  <c r="I27" i="282"/>
  <c r="D27"/>
  <c r="D17" i="262"/>
  <c r="H17" s="1"/>
  <c r="C17"/>
  <c r="C27" i="281"/>
  <c r="E27" s="1"/>
  <c r="F26"/>
  <c r="C26" i="280"/>
  <c r="E26" s="1"/>
  <c r="F25"/>
  <c r="F26" i="279"/>
  <c r="C27"/>
  <c r="E27" s="1"/>
  <c r="E19" i="277"/>
  <c r="I19" s="1"/>
  <c r="E17" i="273"/>
  <c r="I17" s="1"/>
  <c r="C31" i="283" l="1"/>
  <c r="F30"/>
  <c r="C29" i="282"/>
  <c r="E29" s="1"/>
  <c r="F27"/>
  <c r="E17" i="262"/>
  <c r="B19"/>
  <c r="I27" i="281"/>
  <c r="D27"/>
  <c r="I26" i="280"/>
  <c r="D27" i="279"/>
  <c r="J27" s="1"/>
  <c r="I27"/>
  <c r="C20" i="277"/>
  <c r="D20" s="1"/>
  <c r="J20" s="1"/>
  <c r="F19"/>
  <c r="F17" i="273"/>
  <c r="C19"/>
  <c r="D19" s="1"/>
  <c r="J19" s="1"/>
  <c r="E31" i="283" l="1"/>
  <c r="I31" s="1"/>
  <c r="D31"/>
  <c r="I29" i="282"/>
  <c r="D29"/>
  <c r="C19" i="262"/>
  <c r="D19"/>
  <c r="H19" s="1"/>
  <c r="C29" i="281"/>
  <c r="E29" s="1"/>
  <c r="F27"/>
  <c r="C27" i="280"/>
  <c r="E27" s="1"/>
  <c r="F26"/>
  <c r="F27" i="279"/>
  <c r="C29"/>
  <c r="E29" s="1"/>
  <c r="E20" i="277"/>
  <c r="I20" s="1"/>
  <c r="E19" i="273"/>
  <c r="I19" s="1"/>
  <c r="F31" i="283" l="1"/>
  <c r="C32"/>
  <c r="C30" i="282"/>
  <c r="E30" s="1"/>
  <c r="F29"/>
  <c r="E19" i="262"/>
  <c r="B20"/>
  <c r="I29" i="281"/>
  <c r="D29"/>
  <c r="I27" i="280"/>
  <c r="D29" i="279"/>
  <c r="J29" s="1"/>
  <c r="I29"/>
  <c r="C21" i="277"/>
  <c r="F20"/>
  <c r="F19" i="273"/>
  <c r="C20"/>
  <c r="D20" s="1"/>
  <c r="D32" i="283" l="1"/>
  <c r="E32"/>
  <c r="I32" s="1"/>
  <c r="E21" i="277"/>
  <c r="D21"/>
  <c r="J21" s="1"/>
  <c r="I30" i="282"/>
  <c r="D30"/>
  <c r="D20" i="262"/>
  <c r="H20" s="1"/>
  <c r="C20"/>
  <c r="C30" i="281"/>
  <c r="E30" s="1"/>
  <c r="F29"/>
  <c r="C29" i="280"/>
  <c r="E29" s="1"/>
  <c r="F27"/>
  <c r="F29" i="279"/>
  <c r="C30"/>
  <c r="E30" s="1"/>
  <c r="I21" i="277"/>
  <c r="E20" i="273"/>
  <c r="I20" s="1"/>
  <c r="F32" i="283" l="1"/>
  <c r="H32"/>
  <c r="C34" s="1"/>
  <c r="C31" i="282"/>
  <c r="E31" s="1"/>
  <c r="F30"/>
  <c r="E20" i="262"/>
  <c r="B21"/>
  <c r="D30" i="281"/>
  <c r="I30"/>
  <c r="D29" i="280"/>
  <c r="I29"/>
  <c r="I30" i="279"/>
  <c r="D30"/>
  <c r="J30" s="1"/>
  <c r="C22" i="277"/>
  <c r="F21"/>
  <c r="F20" i="273"/>
  <c r="C21"/>
  <c r="E34" i="283" l="1"/>
  <c r="I34" s="1"/>
  <c r="D34"/>
  <c r="E22" i="277"/>
  <c r="D22"/>
  <c r="J22" s="1"/>
  <c r="E21" i="273"/>
  <c r="F21" s="1"/>
  <c r="I31" i="282"/>
  <c r="D31"/>
  <c r="C21" i="262"/>
  <c r="D21"/>
  <c r="H21" s="1"/>
  <c r="C31" i="281"/>
  <c r="E31" s="1"/>
  <c r="F30"/>
  <c r="C30" i="280"/>
  <c r="E30" s="1"/>
  <c r="F29"/>
  <c r="F30" i="279"/>
  <c r="C31"/>
  <c r="E31" s="1"/>
  <c r="I22" i="277"/>
  <c r="C35" i="283" l="1"/>
  <c r="F34"/>
  <c r="I21" i="273"/>
  <c r="C32" i="282"/>
  <c r="E32" s="1"/>
  <c r="F31"/>
  <c r="E21" i="262"/>
  <c r="B22"/>
  <c r="I31" i="281"/>
  <c r="D31"/>
  <c r="D30" i="280"/>
  <c r="I30"/>
  <c r="I31" i="279"/>
  <c r="D31"/>
  <c r="J31" s="1"/>
  <c r="C24" i="277"/>
  <c r="E24" s="1"/>
  <c r="F22"/>
  <c r="C22" i="273"/>
  <c r="E22" s="1"/>
  <c r="D35" i="283" l="1"/>
  <c r="E35"/>
  <c r="I35" s="1"/>
  <c r="I32" i="282"/>
  <c r="D32"/>
  <c r="D22" i="262"/>
  <c r="H22" s="1"/>
  <c r="C22"/>
  <c r="C32" i="281"/>
  <c r="E32" s="1"/>
  <c r="F31"/>
  <c r="C31" i="280"/>
  <c r="E31" s="1"/>
  <c r="F30"/>
  <c r="F31" i="279"/>
  <c r="C32"/>
  <c r="E32" s="1"/>
  <c r="I24" i="277"/>
  <c r="I22" i="273"/>
  <c r="C36" i="283" l="1"/>
  <c r="F35"/>
  <c r="H32" i="282"/>
  <c r="C34" s="1"/>
  <c r="E34" s="1"/>
  <c r="F32"/>
  <c r="E22" i="262"/>
  <c r="B24"/>
  <c r="D32" i="281"/>
  <c r="I32"/>
  <c r="D31" i="280"/>
  <c r="I31"/>
  <c r="I32" i="279"/>
  <c r="D32"/>
  <c r="J32" s="1"/>
  <c r="C25" i="277"/>
  <c r="E25" s="1"/>
  <c r="F24"/>
  <c r="F22" i="273"/>
  <c r="C24"/>
  <c r="E24" s="1"/>
  <c r="E36" i="283" l="1"/>
  <c r="I36" s="1"/>
  <c r="D36"/>
  <c r="D34" i="282"/>
  <c r="I34"/>
  <c r="D24" i="262"/>
  <c r="H24" s="1"/>
  <c r="C24"/>
  <c r="F32" i="281"/>
  <c r="H32"/>
  <c r="C34" s="1"/>
  <c r="E34" s="1"/>
  <c r="C32" i="280"/>
  <c r="E32" s="1"/>
  <c r="F31"/>
  <c r="F32" i="279"/>
  <c r="C34"/>
  <c r="E34" s="1"/>
  <c r="I25" i="277"/>
  <c r="I24" i="273"/>
  <c r="C37" i="283" l="1"/>
  <c r="F36"/>
  <c r="F34" i="282"/>
  <c r="C35"/>
  <c r="E35" s="1"/>
  <c r="E24" i="262"/>
  <c r="B25"/>
  <c r="I34" i="281"/>
  <c r="D34"/>
  <c r="D32" i="280"/>
  <c r="I32"/>
  <c r="D34" i="279"/>
  <c r="J34" s="1"/>
  <c r="I34"/>
  <c r="C26" i="277"/>
  <c r="E26" s="1"/>
  <c r="F25"/>
  <c r="F24" i="273"/>
  <c r="C25"/>
  <c r="E25" s="1"/>
  <c r="D37" i="283" l="1"/>
  <c r="E37"/>
  <c r="I37" s="1"/>
  <c r="D35" i="282"/>
  <c r="I35"/>
  <c r="D25" i="262"/>
  <c r="H25" s="1"/>
  <c r="C25"/>
  <c r="C35" i="281"/>
  <c r="E35" s="1"/>
  <c r="F34"/>
  <c r="F32" i="280"/>
  <c r="H32"/>
  <c r="C34" s="1"/>
  <c r="E34" s="1"/>
  <c r="F34" i="279"/>
  <c r="C35"/>
  <c r="E35" s="1"/>
  <c r="I26" i="277"/>
  <c r="I25" i="273"/>
  <c r="C39" i="283" l="1"/>
  <c r="F37"/>
  <c r="F35" i="282"/>
  <c r="C36"/>
  <c r="E36" s="1"/>
  <c r="E25" i="262"/>
  <c r="B26"/>
  <c r="I35" i="281"/>
  <c r="D35"/>
  <c r="D34" i="280"/>
  <c r="I34"/>
  <c r="D35" i="279"/>
  <c r="J35" s="1"/>
  <c r="I35"/>
  <c r="C27" i="277"/>
  <c r="F26"/>
  <c r="F25" i="273"/>
  <c r="C26"/>
  <c r="E26" s="1"/>
  <c r="D39" i="283" l="1"/>
  <c r="E39"/>
  <c r="I39" s="1"/>
  <c r="D36" i="282"/>
  <c r="I36"/>
  <c r="D26" i="262"/>
  <c r="H26" s="1"/>
  <c r="C26"/>
  <c r="C36" i="281"/>
  <c r="E36" s="1"/>
  <c r="F35"/>
  <c r="C35" i="280"/>
  <c r="E35" s="1"/>
  <c r="F34"/>
  <c r="F35" i="279"/>
  <c r="C36"/>
  <c r="E36" s="1"/>
  <c r="I27" i="277"/>
  <c r="I26" i="273"/>
  <c r="C40" i="283" l="1"/>
  <c r="F39"/>
  <c r="F36" i="282"/>
  <c r="C37"/>
  <c r="E37" s="1"/>
  <c r="B27" i="262"/>
  <c r="E26"/>
  <c r="I36" i="281"/>
  <c r="D36"/>
  <c r="I35" i="280"/>
  <c r="D35"/>
  <c r="D36" i="279"/>
  <c r="J36" s="1"/>
  <c r="I36"/>
  <c r="C29" i="277"/>
  <c r="E29" s="1"/>
  <c r="F27"/>
  <c r="F26" i="273"/>
  <c r="C27"/>
  <c r="D40" i="283" l="1"/>
  <c r="E40"/>
  <c r="I40" s="1"/>
  <c r="D37" i="282"/>
  <c r="I37"/>
  <c r="D27" i="262"/>
  <c r="H27" s="1"/>
  <c r="C27"/>
  <c r="C37" i="281"/>
  <c r="E37" s="1"/>
  <c r="F36"/>
  <c r="C36" i="280"/>
  <c r="E36" s="1"/>
  <c r="F35"/>
  <c r="F36" i="279"/>
  <c r="C37"/>
  <c r="E37" s="1"/>
  <c r="I29" i="277"/>
  <c r="I27" i="273"/>
  <c r="F40" i="283" l="1"/>
  <c r="C41"/>
  <c r="F37" i="282"/>
  <c r="C39"/>
  <c r="E39" s="1"/>
  <c r="B29" i="262"/>
  <c r="E27"/>
  <c r="I37" i="281"/>
  <c r="D37"/>
  <c r="D36" i="280"/>
  <c r="I36"/>
  <c r="D37" i="279"/>
  <c r="J37" s="1"/>
  <c r="I37"/>
  <c r="C30" i="277"/>
  <c r="E30" s="1"/>
  <c r="F29"/>
  <c r="C29" i="273"/>
  <c r="E29" s="1"/>
  <c r="F27"/>
  <c r="D41" i="283" l="1"/>
  <c r="E41"/>
  <c r="I41" s="1"/>
  <c r="D39" i="282"/>
  <c r="I39"/>
  <c r="C29" i="262"/>
  <c r="D29"/>
  <c r="H29" s="1"/>
  <c r="C39" i="281"/>
  <c r="E39" s="1"/>
  <c r="F37"/>
  <c r="C37" i="280"/>
  <c r="E37" s="1"/>
  <c r="F36"/>
  <c r="F37" i="279"/>
  <c r="C39"/>
  <c r="E39" s="1"/>
  <c r="I30" i="277"/>
  <c r="I29" i="273"/>
  <c r="C42" i="283" l="1"/>
  <c r="F41"/>
  <c r="F39" i="282"/>
  <c r="C40"/>
  <c r="E40" s="1"/>
  <c r="B30" i="262"/>
  <c r="E29"/>
  <c r="I39" i="281"/>
  <c r="D39"/>
  <c r="I37" i="280"/>
  <c r="D37"/>
  <c r="D39" i="279"/>
  <c r="J39" s="1"/>
  <c r="I39"/>
  <c r="C31" i="277"/>
  <c r="E31" s="1"/>
  <c r="F30"/>
  <c r="F29" i="273"/>
  <c r="C30"/>
  <c r="E30" s="1"/>
  <c r="D42" i="283" l="1"/>
  <c r="E42"/>
  <c r="I42" s="1"/>
  <c r="D40" i="282"/>
  <c r="I40"/>
  <c r="D30" i="262"/>
  <c r="H30" s="1"/>
  <c r="C30"/>
  <c r="C40" i="281"/>
  <c r="E40" s="1"/>
  <c r="F39"/>
  <c r="C39" i="280"/>
  <c r="E39" s="1"/>
  <c r="F37"/>
  <c r="F39" i="279"/>
  <c r="C40"/>
  <c r="E40" s="1"/>
  <c r="I31" i="277"/>
  <c r="I30" i="273"/>
  <c r="F42" i="283" l="1"/>
  <c r="C44"/>
  <c r="F40" i="282"/>
  <c r="C41"/>
  <c r="E41" s="1"/>
  <c r="B31" i="262"/>
  <c r="E30"/>
  <c r="D40" i="281"/>
  <c r="I40"/>
  <c r="D39" i="280"/>
  <c r="I39"/>
  <c r="D40" i="279"/>
  <c r="J40" s="1"/>
  <c r="I40"/>
  <c r="C32" i="277"/>
  <c r="E32" s="1"/>
  <c r="F31"/>
  <c r="F30" i="273"/>
  <c r="C31"/>
  <c r="E31" s="1"/>
  <c r="D44" i="283" l="1"/>
  <c r="E44"/>
  <c r="I44" s="1"/>
  <c r="D41" i="282"/>
  <c r="I41"/>
  <c r="C31" i="262"/>
  <c r="D31"/>
  <c r="H31" s="1"/>
  <c r="C41" i="281"/>
  <c r="E41" s="1"/>
  <c r="F40"/>
  <c r="C40" i="280"/>
  <c r="E40" s="1"/>
  <c r="F39"/>
  <c r="F40" i="279"/>
  <c r="C41"/>
  <c r="E41" s="1"/>
  <c r="I32" i="277"/>
  <c r="D32"/>
  <c r="I31" i="273"/>
  <c r="C45" i="283" l="1"/>
  <c r="F44"/>
  <c r="F41" i="282"/>
  <c r="C42"/>
  <c r="E42" s="1"/>
  <c r="B32" i="262"/>
  <c r="E31"/>
  <c r="I41" i="281"/>
  <c r="D41"/>
  <c r="I40" i="280"/>
  <c r="D40"/>
  <c r="D41" i="279"/>
  <c r="J41" s="1"/>
  <c r="I41"/>
  <c r="H32" i="277"/>
  <c r="C34" s="1"/>
  <c r="E34" s="1"/>
  <c r="F32"/>
  <c r="F31" i="273"/>
  <c r="C32"/>
  <c r="E32" s="1"/>
  <c r="D45" i="283" l="1"/>
  <c r="E45"/>
  <c r="I45" s="1"/>
  <c r="D42" i="282"/>
  <c r="I42"/>
  <c r="D32" i="262"/>
  <c r="H32" s="1"/>
  <c r="C32"/>
  <c r="C42" i="281"/>
  <c r="E42" s="1"/>
  <c r="F41"/>
  <c r="C41" i="280"/>
  <c r="E41" s="1"/>
  <c r="F40"/>
  <c r="F41" i="279"/>
  <c r="C42"/>
  <c r="E42" s="1"/>
  <c r="I34" i="277"/>
  <c r="D34"/>
  <c r="D32" i="273"/>
  <c r="H32" s="1"/>
  <c r="I32"/>
  <c r="F45" i="283" l="1"/>
  <c r="C46"/>
  <c r="F42" i="282"/>
  <c r="C44"/>
  <c r="E44" s="1"/>
  <c r="E32" i="262"/>
  <c r="B34"/>
  <c r="D42" i="281"/>
  <c r="I42"/>
  <c r="D41" i="280"/>
  <c r="I41"/>
  <c r="D42" i="279"/>
  <c r="J42" s="1"/>
  <c r="I42"/>
  <c r="C35" i="277"/>
  <c r="E35" s="1"/>
  <c r="F34"/>
  <c r="F32" i="273"/>
  <c r="C34"/>
  <c r="E34" s="1"/>
  <c r="D46" i="283" l="1"/>
  <c r="E46"/>
  <c r="I46" s="1"/>
  <c r="D44" i="282"/>
  <c r="I44"/>
  <c r="C34" i="262"/>
  <c r="D34"/>
  <c r="H34" s="1"/>
  <c r="C44" i="281"/>
  <c r="E44" s="1"/>
  <c r="F42"/>
  <c r="C42" i="280"/>
  <c r="E42" s="1"/>
  <c r="F41"/>
  <c r="F42" i="279"/>
  <c r="C44"/>
  <c r="E44" s="1"/>
  <c r="D35" i="277"/>
  <c r="I35"/>
  <c r="D34" i="273"/>
  <c r="I34"/>
  <c r="C47" i="283" l="1"/>
  <c r="F46"/>
  <c r="F44" i="282"/>
  <c r="C45"/>
  <c r="E45" s="1"/>
  <c r="B35" i="262"/>
  <c r="E34"/>
  <c r="I44" i="281"/>
  <c r="D44"/>
  <c r="I42" i="280"/>
  <c r="D42"/>
  <c r="D44" i="279"/>
  <c r="J44" s="1"/>
  <c r="I44"/>
  <c r="C36" i="277"/>
  <c r="E36" s="1"/>
  <c r="F35"/>
  <c r="F34" i="273"/>
  <c r="C35"/>
  <c r="E35" s="1"/>
  <c r="D47" i="283" l="1"/>
  <c r="E47"/>
  <c r="I47" s="1"/>
  <c r="D45" i="282"/>
  <c r="I45"/>
  <c r="D35" i="262"/>
  <c r="H35" s="1"/>
  <c r="C35"/>
  <c r="C45" i="281"/>
  <c r="E45" s="1"/>
  <c r="F44"/>
  <c r="C44" i="280"/>
  <c r="E44" s="1"/>
  <c r="F42"/>
  <c r="F44" i="279"/>
  <c r="C45"/>
  <c r="E45" s="1"/>
  <c r="I36" i="277"/>
  <c r="D36"/>
  <c r="I35" i="273"/>
  <c r="D35"/>
  <c r="F47" i="283" l="1"/>
  <c r="H47"/>
  <c r="C49" s="1"/>
  <c r="F45" i="282"/>
  <c r="C46"/>
  <c r="E46" s="1"/>
  <c r="E35" i="262"/>
  <c r="B36"/>
  <c r="D45" i="281"/>
  <c r="I45"/>
  <c r="D44" i="280"/>
  <c r="I44"/>
  <c r="D45" i="279"/>
  <c r="J45" s="1"/>
  <c r="I45"/>
  <c r="C37" i="277"/>
  <c r="E37" s="1"/>
  <c r="F36"/>
  <c r="F35" i="273"/>
  <c r="C36"/>
  <c r="E36" s="1"/>
  <c r="D49" i="283" l="1"/>
  <c r="E49"/>
  <c r="I49" s="1"/>
  <c r="D46" i="282"/>
  <c r="I46"/>
  <c r="D36" i="262"/>
  <c r="H36" s="1"/>
  <c r="C36"/>
  <c r="C46" i="281"/>
  <c r="E46" s="1"/>
  <c r="F45"/>
  <c r="C45" i="280"/>
  <c r="E45" s="1"/>
  <c r="F44"/>
  <c r="F45" i="279"/>
  <c r="C46"/>
  <c r="E46" s="1"/>
  <c r="D37" i="277"/>
  <c r="I37"/>
  <c r="D36" i="273"/>
  <c r="I36"/>
  <c r="C50" i="283" l="1"/>
  <c r="F49"/>
  <c r="F46" i="282"/>
  <c r="C47"/>
  <c r="E47" s="1"/>
  <c r="B37" i="262"/>
  <c r="E36"/>
  <c r="I46" i="281"/>
  <c r="D46"/>
  <c r="I45" i="280"/>
  <c r="D45"/>
  <c r="D46" i="279"/>
  <c r="J46" s="1"/>
  <c r="I46"/>
  <c r="C39" i="277"/>
  <c r="E39" s="1"/>
  <c r="F37"/>
  <c r="F36" i="273"/>
  <c r="C37"/>
  <c r="E37" s="1"/>
  <c r="E50" i="283" l="1"/>
  <c r="I50" s="1"/>
  <c r="D50"/>
  <c r="D47" i="282"/>
  <c r="I47"/>
  <c r="D37" i="262"/>
  <c r="H37" s="1"/>
  <c r="C37"/>
  <c r="C47" i="281"/>
  <c r="E47" s="1"/>
  <c r="F46"/>
  <c r="C46" i="280"/>
  <c r="E46" s="1"/>
  <c r="F45"/>
  <c r="F46" i="279"/>
  <c r="C47"/>
  <c r="E47" s="1"/>
  <c r="I39" i="277"/>
  <c r="D39"/>
  <c r="I37" i="273"/>
  <c r="D37"/>
  <c r="C51" i="283" l="1"/>
  <c r="F50"/>
  <c r="D47" i="279"/>
  <c r="J47" s="1"/>
  <c r="I47"/>
  <c r="F47" i="282"/>
  <c r="H47"/>
  <c r="C49" s="1"/>
  <c r="E49" s="1"/>
  <c r="B39" i="262"/>
  <c r="E37"/>
  <c r="D47" i="281"/>
  <c r="I47"/>
  <c r="D46" i="280"/>
  <c r="I46"/>
  <c r="C40" i="277"/>
  <c r="E40" s="1"/>
  <c r="F39"/>
  <c r="C39" i="273"/>
  <c r="E39" s="1"/>
  <c r="F37"/>
  <c r="D51" i="283" l="1"/>
  <c r="E51"/>
  <c r="I51" s="1"/>
  <c r="I49" i="282"/>
  <c r="D49"/>
  <c r="D39" i="262"/>
  <c r="H39" s="1"/>
  <c r="C39"/>
  <c r="F47" i="281"/>
  <c r="H47"/>
  <c r="C49" s="1"/>
  <c r="E49" s="1"/>
  <c r="C47" i="280"/>
  <c r="E47" s="1"/>
  <c r="F46"/>
  <c r="F47" i="279"/>
  <c r="C49"/>
  <c r="E49" s="1"/>
  <c r="D40" i="277"/>
  <c r="I40"/>
  <c r="I39" i="273"/>
  <c r="D39"/>
  <c r="C52" i="283" l="1"/>
  <c r="F51"/>
  <c r="C50" i="282"/>
  <c r="E50" s="1"/>
  <c r="F49"/>
  <c r="E39" i="262"/>
  <c r="B40"/>
  <c r="D49" i="281"/>
  <c r="I49"/>
  <c r="I47" i="280"/>
  <c r="D47"/>
  <c r="D49" i="279"/>
  <c r="J49" s="1"/>
  <c r="I49"/>
  <c r="C41" i="277"/>
  <c r="E41" s="1"/>
  <c r="F40"/>
  <c r="F39" i="273"/>
  <c r="C40"/>
  <c r="E40" s="1"/>
  <c r="E52" i="283" l="1"/>
  <c r="I52" s="1"/>
  <c r="D52"/>
  <c r="I50" i="282"/>
  <c r="D50"/>
  <c r="D40" i="262"/>
  <c r="H40" s="1"/>
  <c r="C40"/>
  <c r="C50" i="281"/>
  <c r="E50" s="1"/>
  <c r="F49"/>
  <c r="H47" i="280"/>
  <c r="C49" s="1"/>
  <c r="E49" s="1"/>
  <c r="F47"/>
  <c r="F49" i="279"/>
  <c r="C50"/>
  <c r="E50" s="1"/>
  <c r="I41" i="277"/>
  <c r="D41"/>
  <c r="D40" i="273"/>
  <c r="I40"/>
  <c r="C54" i="283" l="1"/>
  <c r="F52"/>
  <c r="C51" i="282"/>
  <c r="E51" s="1"/>
  <c r="F50"/>
  <c r="E40" i="262"/>
  <c r="B41"/>
  <c r="I50" i="281"/>
  <c r="D50"/>
  <c r="I49" i="280"/>
  <c r="D49"/>
  <c r="D50" i="279"/>
  <c r="J50" s="1"/>
  <c r="I50"/>
  <c r="C42" i="277"/>
  <c r="E42" s="1"/>
  <c r="F41"/>
  <c r="F40" i="273"/>
  <c r="C41"/>
  <c r="E41" s="1"/>
  <c r="D54" i="283" l="1"/>
  <c r="E54"/>
  <c r="I54" s="1"/>
  <c r="I51" i="282"/>
  <c r="D51"/>
  <c r="D41" i="262"/>
  <c r="H41" s="1"/>
  <c r="C41"/>
  <c r="C51" i="281"/>
  <c r="E51" s="1"/>
  <c r="F50"/>
  <c r="C50" i="280"/>
  <c r="E50" s="1"/>
  <c r="F49"/>
  <c r="F50" i="279"/>
  <c r="C51"/>
  <c r="E51" s="1"/>
  <c r="D42" i="277"/>
  <c r="I42"/>
  <c r="I41" i="273"/>
  <c r="D41"/>
  <c r="C55" i="283" l="1"/>
  <c r="F54"/>
  <c r="C52" i="282"/>
  <c r="E52" s="1"/>
  <c r="F51"/>
  <c r="B42" i="262"/>
  <c r="E41"/>
  <c r="D51" i="281"/>
  <c r="I51"/>
  <c r="D50" i="280"/>
  <c r="I50"/>
  <c r="D51" i="279"/>
  <c r="J51" s="1"/>
  <c r="I51"/>
  <c r="C44" i="277"/>
  <c r="E44" s="1"/>
  <c r="F42"/>
  <c r="F41" i="273"/>
  <c r="C42"/>
  <c r="E42" s="1"/>
  <c r="E55" i="283" l="1"/>
  <c r="I55" s="1"/>
  <c r="D55"/>
  <c r="I52" i="282"/>
  <c r="D52"/>
  <c r="D42" i="262"/>
  <c r="H42" s="1"/>
  <c r="C42"/>
  <c r="C52" i="281"/>
  <c r="E52" s="1"/>
  <c r="F51"/>
  <c r="C51" i="280"/>
  <c r="E51" s="1"/>
  <c r="F50"/>
  <c r="F51" i="279"/>
  <c r="C52"/>
  <c r="E52" s="1"/>
  <c r="I44" i="277"/>
  <c r="D44"/>
  <c r="D42" i="273"/>
  <c r="I42"/>
  <c r="C56" i="283" l="1"/>
  <c r="F55"/>
  <c r="C54" i="282"/>
  <c r="E54" s="1"/>
  <c r="F52"/>
  <c r="E42" i="262"/>
  <c r="B44"/>
  <c r="I52" i="281"/>
  <c r="D52"/>
  <c r="I51" i="280"/>
  <c r="D51"/>
  <c r="D52" i="279"/>
  <c r="J52" s="1"/>
  <c r="I52"/>
  <c r="C45" i="277"/>
  <c r="E45" s="1"/>
  <c r="F44"/>
  <c r="F42" i="273"/>
  <c r="C44"/>
  <c r="E44" s="1"/>
  <c r="D56" i="283" l="1"/>
  <c r="E56"/>
  <c r="I56" s="1"/>
  <c r="I54" i="282"/>
  <c r="D54"/>
  <c r="D44" i="262"/>
  <c r="H44" s="1"/>
  <c r="C44"/>
  <c r="C54" i="281"/>
  <c r="E54" s="1"/>
  <c r="F52"/>
  <c r="C52" i="280"/>
  <c r="E52" s="1"/>
  <c r="F51"/>
  <c r="F52" i="279"/>
  <c r="C54"/>
  <c r="E54" s="1"/>
  <c r="D45" i="277"/>
  <c r="I45"/>
  <c r="D44" i="273"/>
  <c r="I44"/>
  <c r="C57" i="283" l="1"/>
  <c r="F56"/>
  <c r="C55" i="282"/>
  <c r="E55" s="1"/>
  <c r="F54"/>
  <c r="B45" i="262"/>
  <c r="E44"/>
  <c r="D54" i="281"/>
  <c r="I54"/>
  <c r="D52" i="280"/>
  <c r="I52"/>
  <c r="D54" i="279"/>
  <c r="J54" s="1"/>
  <c r="I54"/>
  <c r="C46" i="277"/>
  <c r="E46" s="1"/>
  <c r="F45"/>
  <c r="F44" i="273"/>
  <c r="C45"/>
  <c r="E45" s="1"/>
  <c r="E57" i="283" l="1"/>
  <c r="I57" s="1"/>
  <c r="D57"/>
  <c r="I55" i="282"/>
  <c r="D55"/>
  <c r="D45" i="262"/>
  <c r="H45" s="1"/>
  <c r="C45"/>
  <c r="C55" i="281"/>
  <c r="E55" s="1"/>
  <c r="F54"/>
  <c r="C54" i="280"/>
  <c r="E54" s="1"/>
  <c r="F52"/>
  <c r="F54" i="279"/>
  <c r="C55"/>
  <c r="E55" s="1"/>
  <c r="I46" i="277"/>
  <c r="D46"/>
  <c r="I45" i="273"/>
  <c r="D45"/>
  <c r="C59" i="283" l="1"/>
  <c r="F57"/>
  <c r="C56" i="282"/>
  <c r="E56" s="1"/>
  <c r="F55"/>
  <c r="E45" i="262"/>
  <c r="B46"/>
  <c r="I55" i="281"/>
  <c r="D55"/>
  <c r="I54" i="280"/>
  <c r="D54"/>
  <c r="D55" i="279"/>
  <c r="J55" s="1"/>
  <c r="I55"/>
  <c r="C47" i="277"/>
  <c r="E47" s="1"/>
  <c r="F46"/>
  <c r="F45" i="273"/>
  <c r="C46"/>
  <c r="E46" s="1"/>
  <c r="D59" i="283" l="1"/>
  <c r="E59"/>
  <c r="I59" s="1"/>
  <c r="I56" i="282"/>
  <c r="D56"/>
  <c r="D46" i="262"/>
  <c r="H46" s="1"/>
  <c r="C46"/>
  <c r="C56" i="281"/>
  <c r="E56" s="1"/>
  <c r="F55"/>
  <c r="C55" i="280"/>
  <c r="E55" s="1"/>
  <c r="F54"/>
  <c r="F55" i="279"/>
  <c r="C56"/>
  <c r="E56" s="1"/>
  <c r="D47" i="277"/>
  <c r="I47"/>
  <c r="D46" i="273"/>
  <c r="I46"/>
  <c r="C60" i="283" l="1"/>
  <c r="F59"/>
  <c r="C57" i="282"/>
  <c r="E57" s="1"/>
  <c r="F56"/>
  <c r="B47" i="262"/>
  <c r="E46"/>
  <c r="D56" i="281"/>
  <c r="I56"/>
  <c r="D55" i="280"/>
  <c r="I55"/>
  <c r="D56" i="279"/>
  <c r="J56" s="1"/>
  <c r="I56"/>
  <c r="F47" i="277"/>
  <c r="H47"/>
  <c r="C49" s="1"/>
  <c r="E49" s="1"/>
  <c r="F46" i="273"/>
  <c r="C47"/>
  <c r="E47" s="1"/>
  <c r="E60" i="283" l="1"/>
  <c r="I60" s="1"/>
  <c r="D60"/>
  <c r="I57" i="282"/>
  <c r="D57"/>
  <c r="D47" i="262"/>
  <c r="H47" s="1"/>
  <c r="C47"/>
  <c r="C57" i="281"/>
  <c r="E57" s="1"/>
  <c r="F56"/>
  <c r="C56" i="280"/>
  <c r="E56" s="1"/>
  <c r="F55"/>
  <c r="F56" i="279"/>
  <c r="C57"/>
  <c r="E57" s="1"/>
  <c r="D49" i="277"/>
  <c r="I49"/>
  <c r="I47" i="273"/>
  <c r="D47"/>
  <c r="H47" s="1"/>
  <c r="C61" i="283" l="1"/>
  <c r="F60"/>
  <c r="C59" i="282"/>
  <c r="E59" s="1"/>
  <c r="F57"/>
  <c r="B49" i="262"/>
  <c r="E47"/>
  <c r="I57" i="281"/>
  <c r="D57"/>
  <c r="I56" i="280"/>
  <c r="D56"/>
  <c r="D57" i="279"/>
  <c r="J57" s="1"/>
  <c r="I57"/>
  <c r="C50" i="277"/>
  <c r="E50" s="1"/>
  <c r="F49"/>
  <c r="C49" i="273"/>
  <c r="E49" s="1"/>
  <c r="F47"/>
  <c r="D61" i="283" l="1"/>
  <c r="E61"/>
  <c r="I61" s="1"/>
  <c r="I59" i="282"/>
  <c r="D59"/>
  <c r="D49" i="262"/>
  <c r="H49" s="1"/>
  <c r="C49"/>
  <c r="C59" i="281"/>
  <c r="E59" s="1"/>
  <c r="F57"/>
  <c r="C57" i="280"/>
  <c r="E57" s="1"/>
  <c r="F56"/>
  <c r="F57" i="279"/>
  <c r="C59"/>
  <c r="E59" s="1"/>
  <c r="I50" i="277"/>
  <c r="D50"/>
  <c r="I49" i="273"/>
  <c r="D49"/>
  <c r="C62" i="283" l="1"/>
  <c r="F61"/>
  <c r="C60" i="282"/>
  <c r="E60" s="1"/>
  <c r="F59"/>
  <c r="E49" i="262"/>
  <c r="B50"/>
  <c r="D59" i="281"/>
  <c r="I59"/>
  <c r="D57" i="280"/>
  <c r="I57"/>
  <c r="D59" i="279"/>
  <c r="J59" s="1"/>
  <c r="I59"/>
  <c r="C51" i="277"/>
  <c r="E51" s="1"/>
  <c r="F50"/>
  <c r="F49" i="273"/>
  <c r="C50"/>
  <c r="E50" s="1"/>
  <c r="E62" i="283" l="1"/>
  <c r="I62" s="1"/>
  <c r="D62"/>
  <c r="I60" i="282"/>
  <c r="D60"/>
  <c r="D50" i="262"/>
  <c r="H50" s="1"/>
  <c r="C50"/>
  <c r="C60" i="281"/>
  <c r="E60" s="1"/>
  <c r="F59"/>
  <c r="C59" i="280"/>
  <c r="E59" s="1"/>
  <c r="F57"/>
  <c r="F59" i="279"/>
  <c r="C60"/>
  <c r="E60" s="1"/>
  <c r="D51" i="277"/>
  <c r="I51"/>
  <c r="D50" i="273"/>
  <c r="I50"/>
  <c r="F62" i="283" l="1"/>
  <c r="H62"/>
  <c r="C64" s="1"/>
  <c r="C61" i="282"/>
  <c r="E61" s="1"/>
  <c r="F60"/>
  <c r="E50" i="262"/>
  <c r="B51"/>
  <c r="I60" i="281"/>
  <c r="D60"/>
  <c r="I59" i="280"/>
  <c r="D59"/>
  <c r="D60" i="279"/>
  <c r="J60" s="1"/>
  <c r="I60"/>
  <c r="C52" i="277"/>
  <c r="E52" s="1"/>
  <c r="F51"/>
  <c r="F50" i="273"/>
  <c r="C51"/>
  <c r="E51" s="1"/>
  <c r="D64" i="283" l="1"/>
  <c r="E64"/>
  <c r="I64" s="1"/>
  <c r="I61" i="282"/>
  <c r="D61"/>
  <c r="D51" i="262"/>
  <c r="H51" s="1"/>
  <c r="C51"/>
  <c r="C61" i="281"/>
  <c r="E61" s="1"/>
  <c r="F60"/>
  <c r="C60" i="280"/>
  <c r="E60" s="1"/>
  <c r="F59"/>
  <c r="F60" i="279"/>
  <c r="C61"/>
  <c r="E61" s="1"/>
  <c r="I52" i="277"/>
  <c r="D52"/>
  <c r="I51" i="273"/>
  <c r="D51"/>
  <c r="F64" i="283" l="1"/>
  <c r="C65"/>
  <c r="C62" i="282"/>
  <c r="E62" s="1"/>
  <c r="F61"/>
  <c r="B52" i="262"/>
  <c r="E51"/>
  <c r="D61" i="281"/>
  <c r="I61"/>
  <c r="D60" i="280"/>
  <c r="I60"/>
  <c r="D61" i="279"/>
  <c r="J61" s="1"/>
  <c r="I61"/>
  <c r="C54" i="277"/>
  <c r="E54" s="1"/>
  <c r="F52"/>
  <c r="F51" i="273"/>
  <c r="C52"/>
  <c r="E52" s="1"/>
  <c r="D65" i="283" l="1"/>
  <c r="E65"/>
  <c r="I65" s="1"/>
  <c r="I62" i="282"/>
  <c r="D62"/>
  <c r="D52" i="262"/>
  <c r="H52" s="1"/>
  <c r="C52"/>
  <c r="C62" i="281"/>
  <c r="E62" s="1"/>
  <c r="F61"/>
  <c r="C61" i="280"/>
  <c r="E61" s="1"/>
  <c r="F60"/>
  <c r="F61" i="279"/>
  <c r="C62"/>
  <c r="E62" s="1"/>
  <c r="D54" i="277"/>
  <c r="I54"/>
  <c r="D52" i="273"/>
  <c r="I52"/>
  <c r="C66" i="283" l="1"/>
  <c r="F65"/>
  <c r="H62" i="282"/>
  <c r="C64" s="1"/>
  <c r="E64" s="1"/>
  <c r="F62"/>
  <c r="E52" i="262"/>
  <c r="B54"/>
  <c r="I62" i="281"/>
  <c r="D62"/>
  <c r="I61" i="280"/>
  <c r="D61"/>
  <c r="D62" i="279"/>
  <c r="J62" s="1"/>
  <c r="I62"/>
  <c r="C55" i="277"/>
  <c r="E55" s="1"/>
  <c r="F54"/>
  <c r="F52" i="273"/>
  <c r="C54"/>
  <c r="E54" s="1"/>
  <c r="D66" i="283" l="1"/>
  <c r="E66"/>
  <c r="I66" s="1"/>
  <c r="D64" i="282"/>
  <c r="I64"/>
  <c r="D54" i="262"/>
  <c r="H54" s="1"/>
  <c r="C54"/>
  <c r="H62" i="281"/>
  <c r="C64" s="1"/>
  <c r="E64" s="1"/>
  <c r="F62"/>
  <c r="C62" i="280"/>
  <c r="E62" s="1"/>
  <c r="F61"/>
  <c r="F62" i="279"/>
  <c r="C64"/>
  <c r="E64" s="1"/>
  <c r="I55" i="277"/>
  <c r="D55"/>
  <c r="D54" i="273"/>
  <c r="I54"/>
  <c r="F66" i="283" l="1"/>
  <c r="C67"/>
  <c r="F64" i="282"/>
  <c r="C65"/>
  <c r="E65" s="1"/>
  <c r="B55" i="262"/>
  <c r="E54"/>
  <c r="I64" i="281"/>
  <c r="D64"/>
  <c r="D62" i="280"/>
  <c r="I62"/>
  <c r="D64" i="279"/>
  <c r="J64" s="1"/>
  <c r="I64"/>
  <c r="C56" i="277"/>
  <c r="E56" s="1"/>
  <c r="F55"/>
  <c r="F54" i="273"/>
  <c r="C55"/>
  <c r="E55" s="1"/>
  <c r="D67" i="283" l="1"/>
  <c r="E67"/>
  <c r="I67" s="1"/>
  <c r="D65" i="282"/>
  <c r="I65"/>
  <c r="D55" i="262"/>
  <c r="H55" s="1"/>
  <c r="C55"/>
  <c r="C65" i="281"/>
  <c r="E65" s="1"/>
  <c r="F64"/>
  <c r="F62" i="280"/>
  <c r="H62"/>
  <c r="C64" s="1"/>
  <c r="E64" s="1"/>
  <c r="F64" i="279"/>
  <c r="C65"/>
  <c r="E65" s="1"/>
  <c r="D56" i="277"/>
  <c r="I56"/>
  <c r="I55" i="273"/>
  <c r="D55"/>
  <c r="C69" i="283" l="1"/>
  <c r="F67"/>
  <c r="F65" i="282"/>
  <c r="C66"/>
  <c r="E66" s="1"/>
  <c r="E55" i="262"/>
  <c r="B56"/>
  <c r="D65" i="281"/>
  <c r="I65"/>
  <c r="D64" i="280"/>
  <c r="I64"/>
  <c r="D65" i="279"/>
  <c r="J65" s="1"/>
  <c r="I65"/>
  <c r="C57" i="277"/>
  <c r="E57" s="1"/>
  <c r="F56"/>
  <c r="F55" i="273"/>
  <c r="C56"/>
  <c r="E56" s="1"/>
  <c r="D69" i="283" l="1"/>
  <c r="E69"/>
  <c r="I69" s="1"/>
  <c r="D66" i="282"/>
  <c r="I66"/>
  <c r="D56" i="262"/>
  <c r="C56"/>
  <c r="C66" i="281"/>
  <c r="E66" s="1"/>
  <c r="F65"/>
  <c r="C65" i="280"/>
  <c r="E65" s="1"/>
  <c r="F64"/>
  <c r="F65" i="279"/>
  <c r="C66"/>
  <c r="E66" s="1"/>
  <c r="I57" i="277"/>
  <c r="D57"/>
  <c r="D56" i="273"/>
  <c r="I56"/>
  <c r="F69" i="283" l="1"/>
  <c r="C70"/>
  <c r="F66" i="282"/>
  <c r="C67"/>
  <c r="E67" s="1"/>
  <c r="G56" i="262"/>
  <c r="H56"/>
  <c r="B57"/>
  <c r="E56"/>
  <c r="I66" i="281"/>
  <c r="D66"/>
  <c r="I65" i="280"/>
  <c r="D65"/>
  <c r="D66" i="279"/>
  <c r="J66" s="1"/>
  <c r="I66"/>
  <c r="C59" i="277"/>
  <c r="E59" s="1"/>
  <c r="F57"/>
  <c r="F56" i="273"/>
  <c r="C57"/>
  <c r="E57" s="1"/>
  <c r="D70" i="283" l="1"/>
  <c r="E70"/>
  <c r="I70" s="1"/>
  <c r="D67" i="282"/>
  <c r="I67"/>
  <c r="D57" i="262"/>
  <c r="H57" s="1"/>
  <c r="C57"/>
  <c r="C67" i="281"/>
  <c r="E67" s="1"/>
  <c r="F66"/>
  <c r="C66" i="280"/>
  <c r="E66" s="1"/>
  <c r="F65"/>
  <c r="F66" i="279"/>
  <c r="C67"/>
  <c r="E67" s="1"/>
  <c r="D59" i="277"/>
  <c r="I59"/>
  <c r="I57" i="273"/>
  <c r="D57"/>
  <c r="C71" i="283" l="1"/>
  <c r="F70"/>
  <c r="F67" i="282"/>
  <c r="C69"/>
  <c r="E69" s="1"/>
  <c r="E57" i="262"/>
  <c r="B59"/>
  <c r="D67" i="281"/>
  <c r="I67"/>
  <c r="D66" i="280"/>
  <c r="I66"/>
  <c r="D67" i="279"/>
  <c r="J67" s="1"/>
  <c r="I67"/>
  <c r="C60" i="277"/>
  <c r="E60" s="1"/>
  <c r="F59"/>
  <c r="C59" i="273"/>
  <c r="E59" s="1"/>
  <c r="F57"/>
  <c r="D71" i="283" l="1"/>
  <c r="E71"/>
  <c r="I71" s="1"/>
  <c r="D69" i="282"/>
  <c r="I69"/>
  <c r="D59" i="262"/>
  <c r="H59" s="1"/>
  <c r="C59"/>
  <c r="C69" i="281"/>
  <c r="E69" s="1"/>
  <c r="F67"/>
  <c r="C67" i="280"/>
  <c r="E67" s="1"/>
  <c r="F66"/>
  <c r="F67" i="279"/>
  <c r="C69"/>
  <c r="E69" s="1"/>
  <c r="I60" i="277"/>
  <c r="D60"/>
  <c r="I59" i="273"/>
  <c r="D59"/>
  <c r="F71" i="283" l="1"/>
  <c r="C72"/>
  <c r="F69" i="282"/>
  <c r="C70"/>
  <c r="E70" s="1"/>
  <c r="E59" i="262"/>
  <c r="B60"/>
  <c r="I69" i="281"/>
  <c r="D69"/>
  <c r="I67" i="280"/>
  <c r="D67"/>
  <c r="D69" i="279"/>
  <c r="J69" s="1"/>
  <c r="I69"/>
  <c r="C61" i="277"/>
  <c r="E61" s="1"/>
  <c r="F60"/>
  <c r="F59" i="273"/>
  <c r="C60"/>
  <c r="E60" s="1"/>
  <c r="D72" i="283" l="1"/>
  <c r="E72"/>
  <c r="I72" s="1"/>
  <c r="D70" i="282"/>
  <c r="I70"/>
  <c r="D60" i="262"/>
  <c r="H60" s="1"/>
  <c r="C60"/>
  <c r="C70" i="281"/>
  <c r="E70" s="1"/>
  <c r="F69"/>
  <c r="C69" i="280"/>
  <c r="E69" s="1"/>
  <c r="F67"/>
  <c r="F69" i="279"/>
  <c r="C70"/>
  <c r="E70" s="1"/>
  <c r="D61" i="277"/>
  <c r="I61"/>
  <c r="D60" i="273"/>
  <c r="I60"/>
  <c r="C74" i="283" l="1"/>
  <c r="F72"/>
  <c r="F70" i="282"/>
  <c r="C71"/>
  <c r="E71" s="1"/>
  <c r="B61" i="262"/>
  <c r="E60"/>
  <c r="D70" i="281"/>
  <c r="I70"/>
  <c r="D69" i="280"/>
  <c r="I69"/>
  <c r="D70" i="279"/>
  <c r="J70" s="1"/>
  <c r="I70"/>
  <c r="C62" i="277"/>
  <c r="E62" s="1"/>
  <c r="F61"/>
  <c r="F60" i="273"/>
  <c r="C61"/>
  <c r="E61" s="1"/>
  <c r="D74" i="283" l="1"/>
  <c r="E74"/>
  <c r="I74" s="1"/>
  <c r="D71" i="282"/>
  <c r="I71"/>
  <c r="D61" i="262"/>
  <c r="H61" s="1"/>
  <c r="C61"/>
  <c r="C71" i="281"/>
  <c r="E71" s="1"/>
  <c r="F70"/>
  <c r="C70" i="280"/>
  <c r="E70" s="1"/>
  <c r="F69"/>
  <c r="F70" i="279"/>
  <c r="C71"/>
  <c r="E71" s="1"/>
  <c r="I62" i="277"/>
  <c r="D62"/>
  <c r="I61" i="273"/>
  <c r="D61"/>
  <c r="F74" i="283" l="1"/>
  <c r="C75"/>
  <c r="F71" i="282"/>
  <c r="C72"/>
  <c r="E72" s="1"/>
  <c r="E61" i="262"/>
  <c r="B62"/>
  <c r="I71" i="281"/>
  <c r="D71"/>
  <c r="I70" i="280"/>
  <c r="D70"/>
  <c r="D71" i="279"/>
  <c r="J71" s="1"/>
  <c r="I71"/>
  <c r="H62" i="277"/>
  <c r="C64" s="1"/>
  <c r="E64" s="1"/>
  <c r="F62"/>
  <c r="F61" i="273"/>
  <c r="C62"/>
  <c r="E62" s="1"/>
  <c r="D75" i="283" l="1"/>
  <c r="E75"/>
  <c r="I75" s="1"/>
  <c r="D72" i="282"/>
  <c r="I72"/>
  <c r="D62" i="262"/>
  <c r="H62" s="1"/>
  <c r="C62"/>
  <c r="C72" i="281"/>
  <c r="E72" s="1"/>
  <c r="F71"/>
  <c r="C71" i="280"/>
  <c r="E71" s="1"/>
  <c r="F70"/>
  <c r="F71" i="279"/>
  <c r="C72"/>
  <c r="E72" s="1"/>
  <c r="I64" i="277"/>
  <c r="D64"/>
  <c r="D62" i="273"/>
  <c r="H62" s="1"/>
  <c r="I62"/>
  <c r="C76" i="283" l="1"/>
  <c r="F75"/>
  <c r="C74" i="282"/>
  <c r="E74" s="1"/>
  <c r="F72"/>
  <c r="E62" i="262"/>
  <c r="B64"/>
  <c r="D72" i="281"/>
  <c r="I72"/>
  <c r="D71" i="280"/>
  <c r="I71"/>
  <c r="D72" i="279"/>
  <c r="J72" s="1"/>
  <c r="I72"/>
  <c r="C65" i="277"/>
  <c r="E65" s="1"/>
  <c r="F64"/>
  <c r="F62" i="273"/>
  <c r="C64"/>
  <c r="E64" s="1"/>
  <c r="D76" i="283" l="1"/>
  <c r="E76"/>
  <c r="I76" s="1"/>
  <c r="I74" i="282"/>
  <c r="D74"/>
  <c r="D64" i="262"/>
  <c r="H64" s="1"/>
  <c r="C64"/>
  <c r="C74" i="281"/>
  <c r="E74" s="1"/>
  <c r="F72"/>
  <c r="C72" i="280"/>
  <c r="E72" s="1"/>
  <c r="F71"/>
  <c r="F72" i="279"/>
  <c r="C74"/>
  <c r="E74" s="1"/>
  <c r="D65" i="277"/>
  <c r="I65"/>
  <c r="D64" i="273"/>
  <c r="I64"/>
  <c r="F76" i="283" l="1"/>
  <c r="C77"/>
  <c r="C75" i="282"/>
  <c r="E75" s="1"/>
  <c r="F74"/>
  <c r="E64" i="262"/>
  <c r="B65"/>
  <c r="I74" i="281"/>
  <c r="D74"/>
  <c r="I72" i="280"/>
  <c r="D72"/>
  <c r="D74" i="279"/>
  <c r="J74" s="1"/>
  <c r="I74"/>
  <c r="C66" i="277"/>
  <c r="E66" s="1"/>
  <c r="F65"/>
  <c r="F64" i="273"/>
  <c r="C65"/>
  <c r="E65" s="1"/>
  <c r="D77" i="283" l="1"/>
  <c r="E77"/>
  <c r="I77" s="1"/>
  <c r="I75" i="282"/>
  <c r="D75"/>
  <c r="D65" i="262"/>
  <c r="H65" s="1"/>
  <c r="C65"/>
  <c r="C75" i="281"/>
  <c r="E75" s="1"/>
  <c r="F74"/>
  <c r="C74" i="280"/>
  <c r="E74" s="1"/>
  <c r="F72"/>
  <c r="F74" i="279"/>
  <c r="C75"/>
  <c r="E75" s="1"/>
  <c r="I66" i="277"/>
  <c r="D66"/>
  <c r="I65" i="273"/>
  <c r="D65"/>
  <c r="F77" i="283" l="1"/>
  <c r="H77"/>
  <c r="C79" s="1"/>
  <c r="C76" i="282"/>
  <c r="E76" s="1"/>
  <c r="F75"/>
  <c r="E65" i="262"/>
  <c r="B66"/>
  <c r="D75" i="281"/>
  <c r="I75"/>
  <c r="D74" i="280"/>
  <c r="I74"/>
  <c r="D75" i="279"/>
  <c r="J75" s="1"/>
  <c r="I75"/>
  <c r="C67" i="277"/>
  <c r="E67" s="1"/>
  <c r="F66"/>
  <c r="F65" i="273"/>
  <c r="C66"/>
  <c r="E66" s="1"/>
  <c r="E79" i="283" l="1"/>
  <c r="I79" s="1"/>
  <c r="D79"/>
  <c r="I76" i="282"/>
  <c r="D76"/>
  <c r="D66" i="262"/>
  <c r="H66" s="1"/>
  <c r="C66"/>
  <c r="C76" i="281"/>
  <c r="E76" s="1"/>
  <c r="F75"/>
  <c r="C75" i="280"/>
  <c r="E75" s="1"/>
  <c r="F74"/>
  <c r="F75" i="279"/>
  <c r="C76"/>
  <c r="E76" s="1"/>
  <c r="D67" i="277"/>
  <c r="I67"/>
  <c r="D66" i="273"/>
  <c r="I66"/>
  <c r="C80" i="283" l="1"/>
  <c r="F79"/>
  <c r="C77" i="282"/>
  <c r="E77" s="1"/>
  <c r="F76"/>
  <c r="B67" i="262"/>
  <c r="E66"/>
  <c r="I76" i="281"/>
  <c r="D76"/>
  <c r="I75" i="280"/>
  <c r="D75"/>
  <c r="D76" i="279"/>
  <c r="J76" s="1"/>
  <c r="I76"/>
  <c r="C69" i="277"/>
  <c r="E69" s="1"/>
  <c r="F67"/>
  <c r="F66" i="273"/>
  <c r="C67"/>
  <c r="E67" s="1"/>
  <c r="D80" i="283" l="1"/>
  <c r="E80"/>
  <c r="I80" s="1"/>
  <c r="I77" i="282"/>
  <c r="D77"/>
  <c r="D67" i="262"/>
  <c r="H67" s="1"/>
  <c r="C67"/>
  <c r="C77" i="281"/>
  <c r="E77" s="1"/>
  <c r="F76"/>
  <c r="C76" i="280"/>
  <c r="E76" s="1"/>
  <c r="F75"/>
  <c r="F76" i="279"/>
  <c r="C77"/>
  <c r="E77" s="1"/>
  <c r="I69" i="277"/>
  <c r="D69"/>
  <c r="I67" i="273"/>
  <c r="D67"/>
  <c r="C81" i="283" l="1"/>
  <c r="F80"/>
  <c r="H77" i="282"/>
  <c r="C79" s="1"/>
  <c r="E79" s="1"/>
  <c r="F77"/>
  <c r="E67" i="262"/>
  <c r="B69"/>
  <c r="D77" i="281"/>
  <c r="I77"/>
  <c r="D76" i="280"/>
  <c r="I76"/>
  <c r="D77" i="279"/>
  <c r="J77" s="1"/>
  <c r="I77"/>
  <c r="C70" i="277"/>
  <c r="E70" s="1"/>
  <c r="F69"/>
  <c r="C69" i="273"/>
  <c r="E69" s="1"/>
  <c r="F67"/>
  <c r="E81" i="283" l="1"/>
  <c r="I81" s="1"/>
  <c r="D81"/>
  <c r="D79" i="282"/>
  <c r="I79"/>
  <c r="D69" i="262"/>
  <c r="H69" s="1"/>
  <c r="C69"/>
  <c r="F77" i="281"/>
  <c r="H77"/>
  <c r="C79" s="1"/>
  <c r="E79" s="1"/>
  <c r="C77" i="280"/>
  <c r="E77" s="1"/>
  <c r="F76"/>
  <c r="F77" i="279"/>
  <c r="C79"/>
  <c r="E79" s="1"/>
  <c r="D70" i="277"/>
  <c r="I70"/>
  <c r="I69" i="273"/>
  <c r="D69"/>
  <c r="C82" i="283" l="1"/>
  <c r="F81"/>
  <c r="F79" i="282"/>
  <c r="C80"/>
  <c r="E80" s="1"/>
  <c r="B70" i="262"/>
  <c r="E69"/>
  <c r="D79" i="281"/>
  <c r="I79"/>
  <c r="I77" i="280"/>
  <c r="D77"/>
  <c r="D79" i="279"/>
  <c r="J79" s="1"/>
  <c r="I79"/>
  <c r="C71" i="277"/>
  <c r="E71" s="1"/>
  <c r="F70"/>
  <c r="F69" i="273"/>
  <c r="C70"/>
  <c r="E70" s="1"/>
  <c r="D82" i="283" l="1"/>
  <c r="E82"/>
  <c r="I82" s="1"/>
  <c r="D80" i="282"/>
  <c r="I80"/>
  <c r="C70" i="262"/>
  <c r="D70"/>
  <c r="H70" s="1"/>
  <c r="C80" i="281"/>
  <c r="E80" s="1"/>
  <c r="F79"/>
  <c r="H77" i="280"/>
  <c r="C79" s="1"/>
  <c r="E79" s="1"/>
  <c r="F77"/>
  <c r="F79" i="279"/>
  <c r="C80"/>
  <c r="E80" s="1"/>
  <c r="I71" i="277"/>
  <c r="D71"/>
  <c r="D70" i="273"/>
  <c r="I70"/>
  <c r="C84" i="283" l="1"/>
  <c r="F82"/>
  <c r="F80" i="282"/>
  <c r="C81"/>
  <c r="E81" s="1"/>
  <c r="B71" i="262"/>
  <c r="E70"/>
  <c r="I80" i="281"/>
  <c r="D80"/>
  <c r="I79" i="280"/>
  <c r="D79"/>
  <c r="D80" i="279"/>
  <c r="J80" s="1"/>
  <c r="I80"/>
  <c r="C72" i="277"/>
  <c r="E72" s="1"/>
  <c r="F71"/>
  <c r="F70" i="273"/>
  <c r="C71"/>
  <c r="E71" s="1"/>
  <c r="E84" i="283" l="1"/>
  <c r="I84" s="1"/>
  <c r="D84"/>
  <c r="D81" i="282"/>
  <c r="I81"/>
  <c r="D71" i="262"/>
  <c r="H71" s="1"/>
  <c r="C71"/>
  <c r="C81" i="281"/>
  <c r="E81" s="1"/>
  <c r="F80"/>
  <c r="C80" i="280"/>
  <c r="E80" s="1"/>
  <c r="F79"/>
  <c r="F80" i="279"/>
  <c r="C81"/>
  <c r="E81" s="1"/>
  <c r="D72" i="277"/>
  <c r="I72"/>
  <c r="I71" i="273"/>
  <c r="D71"/>
  <c r="C85" i="283" l="1"/>
  <c r="F84"/>
  <c r="F81" i="282"/>
  <c r="C82"/>
  <c r="E82" s="1"/>
  <c r="B72" i="262"/>
  <c r="E71"/>
  <c r="D81" i="281"/>
  <c r="I81"/>
  <c r="D80" i="280"/>
  <c r="I80"/>
  <c r="D81" i="279"/>
  <c r="J81" s="1"/>
  <c r="I81"/>
  <c r="C74" i="277"/>
  <c r="E74" s="1"/>
  <c r="F72"/>
  <c r="F71" i="273"/>
  <c r="C72"/>
  <c r="E72" s="1"/>
  <c r="D85" i="283" l="1"/>
  <c r="E85"/>
  <c r="I85" s="1"/>
  <c r="D82" i="282"/>
  <c r="I82"/>
  <c r="D72" i="262"/>
  <c r="H72" s="1"/>
  <c r="C72"/>
  <c r="C82" i="281"/>
  <c r="E82" s="1"/>
  <c r="F81"/>
  <c r="C81" i="280"/>
  <c r="E81" s="1"/>
  <c r="F80"/>
  <c r="F81" i="279"/>
  <c r="C82"/>
  <c r="E82" s="1"/>
  <c r="I74" i="277"/>
  <c r="D74"/>
  <c r="D72" i="273"/>
  <c r="I72"/>
  <c r="C86" i="283" l="1"/>
  <c r="F85"/>
  <c r="F82" i="282"/>
  <c r="C84"/>
  <c r="E84" s="1"/>
  <c r="E72" i="262"/>
  <c r="B74"/>
  <c r="I82" i="281"/>
  <c r="D82"/>
  <c r="I81" i="280"/>
  <c r="D81"/>
  <c r="D82" i="279"/>
  <c r="J82" s="1"/>
  <c r="I82"/>
  <c r="C75" i="277"/>
  <c r="E75" s="1"/>
  <c r="F74"/>
  <c r="F72" i="273"/>
  <c r="C74"/>
  <c r="E74" s="1"/>
  <c r="E86" i="283" l="1"/>
  <c r="I86" s="1"/>
  <c r="D86"/>
  <c r="D84" i="282"/>
  <c r="I84"/>
  <c r="D74" i="262"/>
  <c r="H74" s="1"/>
  <c r="C74"/>
  <c r="C84" i="281"/>
  <c r="E84" s="1"/>
  <c r="F82"/>
  <c r="C82" i="280"/>
  <c r="E82" s="1"/>
  <c r="F81"/>
  <c r="F82" i="279"/>
  <c r="C84"/>
  <c r="E84" s="1"/>
  <c r="D75" i="277"/>
  <c r="I75"/>
  <c r="D74" i="273"/>
  <c r="I74"/>
  <c r="C87" i="283" l="1"/>
  <c r="F86"/>
  <c r="F84" i="282"/>
  <c r="C85"/>
  <c r="E85" s="1"/>
  <c r="B75" i="262"/>
  <c r="E74"/>
  <c r="D84" i="281"/>
  <c r="I84"/>
  <c r="D82" i="280"/>
  <c r="I82"/>
  <c r="D84" i="279"/>
  <c r="J84" s="1"/>
  <c r="I84"/>
  <c r="C76" i="277"/>
  <c r="E76" s="1"/>
  <c r="F75"/>
  <c r="F74" i="273"/>
  <c r="C75"/>
  <c r="E75" s="1"/>
  <c r="D87" i="283" l="1"/>
  <c r="E87"/>
  <c r="I87" s="1"/>
  <c r="D85" i="282"/>
  <c r="I85"/>
  <c r="D75" i="262"/>
  <c r="H75" s="1"/>
  <c r="C75"/>
  <c r="C85" i="281"/>
  <c r="E85" s="1"/>
  <c r="F84"/>
  <c r="C84" i="280"/>
  <c r="E84" s="1"/>
  <c r="F82"/>
  <c r="F84" i="279"/>
  <c r="C85"/>
  <c r="E85" s="1"/>
  <c r="I76" i="277"/>
  <c r="D76"/>
  <c r="I75" i="273"/>
  <c r="D75"/>
  <c r="C89" i="283" l="1"/>
  <c r="F87"/>
  <c r="F85" i="282"/>
  <c r="C86"/>
  <c r="E86" s="1"/>
  <c r="E75" i="262"/>
  <c r="B76"/>
  <c r="I85" i="281"/>
  <c r="D85"/>
  <c r="I84" i="280"/>
  <c r="D84"/>
  <c r="D85" i="279"/>
  <c r="J85" s="1"/>
  <c r="I85"/>
  <c r="C77" i="277"/>
  <c r="E77" s="1"/>
  <c r="F76"/>
  <c r="F75" i="273"/>
  <c r="C76"/>
  <c r="E76" s="1"/>
  <c r="E89" i="283" l="1"/>
  <c r="I89" s="1"/>
  <c r="D89"/>
  <c r="D86" i="282"/>
  <c r="I86"/>
  <c r="D76" i="262"/>
  <c r="H76" s="1"/>
  <c r="C76"/>
  <c r="C86" i="281"/>
  <c r="E86" s="1"/>
  <c r="F85"/>
  <c r="C85" i="280"/>
  <c r="E85" s="1"/>
  <c r="F84"/>
  <c r="F85" i="279"/>
  <c r="C86"/>
  <c r="E86" s="1"/>
  <c r="D77" i="277"/>
  <c r="I77"/>
  <c r="D76" i="273"/>
  <c r="I76"/>
  <c r="C90" i="283" l="1"/>
  <c r="F89"/>
  <c r="F86" i="282"/>
  <c r="C87"/>
  <c r="E87" s="1"/>
  <c r="B77" i="262"/>
  <c r="E76"/>
  <c r="D86" i="281"/>
  <c r="I86"/>
  <c r="D85" i="280"/>
  <c r="I85"/>
  <c r="D86" i="279"/>
  <c r="J86" s="1"/>
  <c r="I86"/>
  <c r="F77" i="277"/>
  <c r="H77"/>
  <c r="C79" s="1"/>
  <c r="E79" s="1"/>
  <c r="F76" i="273"/>
  <c r="C77"/>
  <c r="E77" s="1"/>
  <c r="D90" i="283" l="1"/>
  <c r="E90"/>
  <c r="I90" s="1"/>
  <c r="D87" i="282"/>
  <c r="I87"/>
  <c r="C77" i="262"/>
  <c r="D77"/>
  <c r="H77" s="1"/>
  <c r="C87" i="281"/>
  <c r="E87" s="1"/>
  <c r="F86"/>
  <c r="C86" i="280"/>
  <c r="E86" s="1"/>
  <c r="F85"/>
  <c r="F86" i="279"/>
  <c r="C87"/>
  <c r="E87" s="1"/>
  <c r="D79" i="277"/>
  <c r="I79"/>
  <c r="I77" i="273"/>
  <c r="D77"/>
  <c r="H77" s="1"/>
  <c r="C91" i="283" l="1"/>
  <c r="F90"/>
  <c r="F87" i="282"/>
  <c r="C89"/>
  <c r="E89" s="1"/>
  <c r="E77" i="262"/>
  <c r="B79"/>
  <c r="I87" i="281"/>
  <c r="D87"/>
  <c r="I86" i="280"/>
  <c r="D86"/>
  <c r="D87" i="279"/>
  <c r="J87" s="1"/>
  <c r="I87"/>
  <c r="C80" i="277"/>
  <c r="E80" s="1"/>
  <c r="F79"/>
  <c r="C79" i="273"/>
  <c r="E79" s="1"/>
  <c r="F77"/>
  <c r="E91" i="283" l="1"/>
  <c r="I91" s="1"/>
  <c r="D91"/>
  <c r="D89" i="282"/>
  <c r="I89"/>
  <c r="D79" i="262"/>
  <c r="H79" s="1"/>
  <c r="C79"/>
  <c r="C89" i="281"/>
  <c r="E89" s="1"/>
  <c r="F87"/>
  <c r="C87" i="280"/>
  <c r="E87" s="1"/>
  <c r="F86"/>
  <c r="F87" i="279"/>
  <c r="C89"/>
  <c r="E89" s="1"/>
  <c r="I80" i="277"/>
  <c r="D80"/>
  <c r="I79" i="273"/>
  <c r="D79"/>
  <c r="C92" i="283" l="1"/>
  <c r="F91"/>
  <c r="F89" i="282"/>
  <c r="C90"/>
  <c r="E90" s="1"/>
  <c r="B80" i="262"/>
  <c r="E79"/>
  <c r="D89" i="281"/>
  <c r="I89"/>
  <c r="D87" i="280"/>
  <c r="I87"/>
  <c r="D89" i="279"/>
  <c r="J89" s="1"/>
  <c r="I89"/>
  <c r="C81" i="277"/>
  <c r="E81" s="1"/>
  <c r="F80"/>
  <c r="F79" i="273"/>
  <c r="C80"/>
  <c r="E80" s="1"/>
  <c r="D92" i="283" l="1"/>
  <c r="E92"/>
  <c r="I92" s="1"/>
  <c r="D90" i="282"/>
  <c r="I90"/>
  <c r="C80" i="262"/>
  <c r="D80"/>
  <c r="H80" s="1"/>
  <c r="C90" i="281"/>
  <c r="E90" s="1"/>
  <c r="F89"/>
  <c r="C89" i="280"/>
  <c r="E89" s="1"/>
  <c r="F87"/>
  <c r="F89" i="279"/>
  <c r="C90"/>
  <c r="E90" s="1"/>
  <c r="D81" i="277"/>
  <c r="I81"/>
  <c r="D80" i="273"/>
  <c r="I80"/>
  <c r="H92" i="283" l="1"/>
  <c r="C94" s="1"/>
  <c r="F92"/>
  <c r="F90" i="282"/>
  <c r="C91"/>
  <c r="E91" s="1"/>
  <c r="E80" i="262"/>
  <c r="B81"/>
  <c r="I90" i="281"/>
  <c r="D90"/>
  <c r="I89" i="280"/>
  <c r="D89"/>
  <c r="D90" i="279"/>
  <c r="J90" s="1"/>
  <c r="I90"/>
  <c r="C82" i="277"/>
  <c r="E82" s="1"/>
  <c r="F81"/>
  <c r="F80" i="273"/>
  <c r="C81"/>
  <c r="E81" s="1"/>
  <c r="D94" i="283" l="1"/>
  <c r="E94"/>
  <c r="I94" s="1"/>
  <c r="D91" i="282"/>
  <c r="I91"/>
  <c r="D81" i="262"/>
  <c r="H81" s="1"/>
  <c r="C81"/>
  <c r="C91" i="281"/>
  <c r="E91" s="1"/>
  <c r="F90"/>
  <c r="C90" i="280"/>
  <c r="E90" s="1"/>
  <c r="F89"/>
  <c r="F90" i="279"/>
  <c r="C91"/>
  <c r="E91" s="1"/>
  <c r="I82" i="277"/>
  <c r="D82"/>
  <c r="I81" i="273"/>
  <c r="D81"/>
  <c r="C95" i="283" l="1"/>
  <c r="F94"/>
  <c r="F91" i="282"/>
  <c r="C92"/>
  <c r="E92" s="1"/>
  <c r="E81" i="262"/>
  <c r="B82"/>
  <c r="D91" i="281"/>
  <c r="I91"/>
  <c r="D90" i="280"/>
  <c r="I90"/>
  <c r="D91" i="279"/>
  <c r="J91" s="1"/>
  <c r="I91"/>
  <c r="C84" i="277"/>
  <c r="E84" s="1"/>
  <c r="F82"/>
  <c r="F81" i="273"/>
  <c r="C82"/>
  <c r="E82" s="1"/>
  <c r="D95" i="283" l="1"/>
  <c r="E95"/>
  <c r="I95" s="1"/>
  <c r="D92" i="282"/>
  <c r="I92"/>
  <c r="C82" i="262"/>
  <c r="D82"/>
  <c r="H82" s="1"/>
  <c r="C92" i="281"/>
  <c r="E92" s="1"/>
  <c r="F91"/>
  <c r="C91" i="280"/>
  <c r="E91" s="1"/>
  <c r="F90"/>
  <c r="F91" i="279"/>
  <c r="C92"/>
  <c r="E92" s="1"/>
  <c r="D84" i="277"/>
  <c r="I84"/>
  <c r="D82" i="273"/>
  <c r="I82"/>
  <c r="F95" i="283" l="1"/>
  <c r="C96"/>
  <c r="F92" i="282"/>
  <c r="H92"/>
  <c r="C94" s="1"/>
  <c r="E94" s="1"/>
  <c r="E82" i="262"/>
  <c r="B84"/>
  <c r="I92" i="281"/>
  <c r="D92"/>
  <c r="I91" i="280"/>
  <c r="D91"/>
  <c r="D92" i="279"/>
  <c r="J92" s="1"/>
  <c r="I92"/>
  <c r="C85" i="277"/>
  <c r="E85" s="1"/>
  <c r="F84"/>
  <c r="F82" i="273"/>
  <c r="C84"/>
  <c r="E84" s="1"/>
  <c r="D96" i="283" l="1"/>
  <c r="E96"/>
  <c r="I96" s="1"/>
  <c r="I94" i="282"/>
  <c r="D94"/>
  <c r="D84" i="262"/>
  <c r="H84" s="1"/>
  <c r="C84"/>
  <c r="H92" i="281"/>
  <c r="C94" s="1"/>
  <c r="E94" s="1"/>
  <c r="F92"/>
  <c r="C92" i="280"/>
  <c r="E92" s="1"/>
  <c r="F91"/>
  <c r="F92" i="279"/>
  <c r="C94"/>
  <c r="E94" s="1"/>
  <c r="I85" i="277"/>
  <c r="D85"/>
  <c r="D84" i="273"/>
  <c r="I84"/>
  <c r="C97" i="283" l="1"/>
  <c r="F96"/>
  <c r="C95" i="282"/>
  <c r="E95" s="1"/>
  <c r="F94"/>
  <c r="E84" i="262"/>
  <c r="B85"/>
  <c r="I94" i="281"/>
  <c r="D94"/>
  <c r="D92" i="280"/>
  <c r="I92"/>
  <c r="D94" i="279"/>
  <c r="J94" s="1"/>
  <c r="I94"/>
  <c r="C86" i="277"/>
  <c r="E86" s="1"/>
  <c r="F85"/>
  <c r="F84" i="273"/>
  <c r="C85"/>
  <c r="E85" s="1"/>
  <c r="D97" i="283" l="1"/>
  <c r="E97"/>
  <c r="I97" s="1"/>
  <c r="I95" i="282"/>
  <c r="D95"/>
  <c r="C85" i="262"/>
  <c r="D85"/>
  <c r="H85" s="1"/>
  <c r="C95" i="281"/>
  <c r="E95" s="1"/>
  <c r="F94"/>
  <c r="F92" i="280"/>
  <c r="H92"/>
  <c r="C94" s="1"/>
  <c r="E94" s="1"/>
  <c r="F94" i="279"/>
  <c r="C95"/>
  <c r="E95" s="1"/>
  <c r="D86" i="277"/>
  <c r="I86"/>
  <c r="I85" i="273"/>
  <c r="D85"/>
  <c r="F97" i="283" l="1"/>
  <c r="C99"/>
  <c r="C96" i="282"/>
  <c r="E96" s="1"/>
  <c r="F95"/>
  <c r="E85" i="262"/>
  <c r="B86"/>
  <c r="D95" i="281"/>
  <c r="I95"/>
  <c r="D94" i="280"/>
  <c r="I94"/>
  <c r="D95" i="279"/>
  <c r="J95" s="1"/>
  <c r="I95"/>
  <c r="C87" i="277"/>
  <c r="E87" s="1"/>
  <c r="F86"/>
  <c r="F85" i="273"/>
  <c r="C86"/>
  <c r="E86" s="1"/>
  <c r="D99" i="283" l="1"/>
  <c r="E99"/>
  <c r="I99" s="1"/>
  <c r="I96" i="282"/>
  <c r="D96"/>
  <c r="C86" i="262"/>
  <c r="D86"/>
  <c r="H86" s="1"/>
  <c r="C96" i="281"/>
  <c r="E96" s="1"/>
  <c r="F95"/>
  <c r="C95" i="280"/>
  <c r="E95" s="1"/>
  <c r="F94"/>
  <c r="F95" i="279"/>
  <c r="C96"/>
  <c r="E96" s="1"/>
  <c r="I87" i="277"/>
  <c r="D87"/>
  <c r="D86" i="273"/>
  <c r="I86"/>
  <c r="C100" i="283" l="1"/>
  <c r="F99"/>
  <c r="C97" i="282"/>
  <c r="E97" s="1"/>
  <c r="F96"/>
  <c r="E86" i="262"/>
  <c r="B87"/>
  <c r="I96" i="281"/>
  <c r="D96"/>
  <c r="I95" i="280"/>
  <c r="D95"/>
  <c r="D96" i="279"/>
  <c r="J96" s="1"/>
  <c r="I96"/>
  <c r="C89" i="277"/>
  <c r="E89" s="1"/>
  <c r="F87"/>
  <c r="F86" i="273"/>
  <c r="C87"/>
  <c r="E87" s="1"/>
  <c r="D100" i="283" l="1"/>
  <c r="E100"/>
  <c r="I100" s="1"/>
  <c r="I97" i="282"/>
  <c r="D97"/>
  <c r="C87" i="262"/>
  <c r="D87"/>
  <c r="H87" s="1"/>
  <c r="C97" i="281"/>
  <c r="E97" s="1"/>
  <c r="F96"/>
  <c r="C96" i="280"/>
  <c r="E96" s="1"/>
  <c r="F95"/>
  <c r="F96" i="279"/>
  <c r="C97"/>
  <c r="E97" s="1"/>
  <c r="I89" i="277"/>
  <c r="D89"/>
  <c r="I87" i="273"/>
  <c r="D87"/>
  <c r="F100" i="283" l="1"/>
  <c r="C101"/>
  <c r="C99" i="282"/>
  <c r="E99" s="1"/>
  <c r="F97"/>
  <c r="E87" i="262"/>
  <c r="B89"/>
  <c r="D97" i="281"/>
  <c r="I97"/>
  <c r="D96" i="280"/>
  <c r="I96"/>
  <c r="D97" i="279"/>
  <c r="J97" s="1"/>
  <c r="I97"/>
  <c r="C90" i="277"/>
  <c r="E90" s="1"/>
  <c r="F89"/>
  <c r="C89" i="273"/>
  <c r="E89" s="1"/>
  <c r="F87"/>
  <c r="D101" i="283" l="1"/>
  <c r="E101"/>
  <c r="I101" s="1"/>
  <c r="I99" i="282"/>
  <c r="D99"/>
  <c r="C89" i="262"/>
  <c r="D89"/>
  <c r="H89" s="1"/>
  <c r="C99" i="281"/>
  <c r="E99" s="1"/>
  <c r="F97"/>
  <c r="C97" i="280"/>
  <c r="E97" s="1"/>
  <c r="F96"/>
  <c r="F97" i="279"/>
  <c r="C99"/>
  <c r="E99" s="1"/>
  <c r="D90" i="277"/>
  <c r="I90"/>
  <c r="I89" i="273"/>
  <c r="D89"/>
  <c r="C102" i="283" l="1"/>
  <c r="F101"/>
  <c r="C100" i="282"/>
  <c r="E100" s="1"/>
  <c r="F99"/>
  <c r="B90" i="262"/>
  <c r="E89"/>
  <c r="I99" i="281"/>
  <c r="D99"/>
  <c r="I97" i="280"/>
  <c r="D97"/>
  <c r="D99" i="279"/>
  <c r="J99" s="1"/>
  <c r="I99"/>
  <c r="C91" i="277"/>
  <c r="E91" s="1"/>
  <c r="F90"/>
  <c r="F89" i="273"/>
  <c r="C90"/>
  <c r="E90" s="1"/>
  <c r="D102" i="283" l="1"/>
  <c r="E102"/>
  <c r="I102" s="1"/>
  <c r="I100" i="282"/>
  <c r="D100"/>
  <c r="C90" i="262"/>
  <c r="D90"/>
  <c r="H90" s="1"/>
  <c r="C100" i="281"/>
  <c r="E100" s="1"/>
  <c r="F99"/>
  <c r="C99" i="280"/>
  <c r="E99" s="1"/>
  <c r="F97"/>
  <c r="F99" i="279"/>
  <c r="C100"/>
  <c r="E100" s="1"/>
  <c r="I91" i="277"/>
  <c r="D91"/>
  <c r="D90" i="273"/>
  <c r="I90"/>
  <c r="F102" i="283" l="1"/>
  <c r="C104"/>
  <c r="C101" i="282"/>
  <c r="E101" s="1"/>
  <c r="F100"/>
  <c r="E90" i="262"/>
  <c r="B91"/>
  <c r="D100" i="281"/>
  <c r="I100"/>
  <c r="D99" i="280"/>
  <c r="I99"/>
  <c r="D100" i="279"/>
  <c r="J100" s="1"/>
  <c r="I100"/>
  <c r="C92" i="277"/>
  <c r="E92" s="1"/>
  <c r="F91"/>
  <c r="F90" i="273"/>
  <c r="C91"/>
  <c r="E91" s="1"/>
  <c r="D104" i="283" l="1"/>
  <c r="E104"/>
  <c r="I104" s="1"/>
  <c r="I101" i="282"/>
  <c r="D101"/>
  <c r="C91" i="262"/>
  <c r="D91"/>
  <c r="H91" s="1"/>
  <c r="C101" i="281"/>
  <c r="E101" s="1"/>
  <c r="F100"/>
  <c r="C100" i="280"/>
  <c r="E100" s="1"/>
  <c r="F99"/>
  <c r="F100" i="279"/>
  <c r="C101"/>
  <c r="E101" s="1"/>
  <c r="D92" i="277"/>
  <c r="I92"/>
  <c r="I91" i="273"/>
  <c r="D91"/>
  <c r="C105" i="283" l="1"/>
  <c r="F104"/>
  <c r="C102" i="282"/>
  <c r="E102" s="1"/>
  <c r="F101"/>
  <c r="B93" i="262"/>
  <c r="E91"/>
  <c r="I101" i="281"/>
  <c r="D101"/>
  <c r="I100" i="280"/>
  <c r="D100"/>
  <c r="D101" i="279"/>
  <c r="J101" s="1"/>
  <c r="I101"/>
  <c r="F92" i="277"/>
  <c r="H92"/>
  <c r="C94" s="1"/>
  <c r="E94" s="1"/>
  <c r="C92" i="273"/>
  <c r="E92" s="1"/>
  <c r="F91"/>
  <c r="D105" i="283" l="1"/>
  <c r="E105"/>
  <c r="I105" s="1"/>
  <c r="I102" i="282"/>
  <c r="D102"/>
  <c r="C93" i="262"/>
  <c r="D93"/>
  <c r="H93" s="1"/>
  <c r="C102" i="281"/>
  <c r="E102" s="1"/>
  <c r="F101"/>
  <c r="C101" i="280"/>
  <c r="E101" s="1"/>
  <c r="F100"/>
  <c r="F101" i="279"/>
  <c r="C102"/>
  <c r="E102" s="1"/>
  <c r="D94" i="277"/>
  <c r="I94"/>
  <c r="D4" i="276"/>
  <c r="H4" s="1"/>
  <c r="I92" i="273"/>
  <c r="D92"/>
  <c r="H92" s="1"/>
  <c r="F105" i="283" l="1"/>
  <c r="C106"/>
  <c r="C104" i="282"/>
  <c r="E104" s="1"/>
  <c r="F102"/>
  <c r="B94" i="262"/>
  <c r="E93"/>
  <c r="D102" i="281"/>
  <c r="I102"/>
  <c r="D101" i="280"/>
  <c r="I101"/>
  <c r="D102" i="279"/>
  <c r="J102" s="1"/>
  <c r="I102"/>
  <c r="C95" i="277"/>
  <c r="E95" s="1"/>
  <c r="F94"/>
  <c r="E4" i="276"/>
  <c r="C94" i="273"/>
  <c r="E94" s="1"/>
  <c r="F92"/>
  <c r="D106" i="283" l="1"/>
  <c r="E106"/>
  <c r="I106" s="1"/>
  <c r="D104" i="282"/>
  <c r="I104"/>
  <c r="C94" i="262"/>
  <c r="D94"/>
  <c r="H94" s="1"/>
  <c r="C104" i="281"/>
  <c r="E104" s="1"/>
  <c r="F102"/>
  <c r="C102" i="280"/>
  <c r="E102" s="1"/>
  <c r="F101"/>
  <c r="F102" i="279"/>
  <c r="C104"/>
  <c r="E104" s="1"/>
  <c r="I95" i="277"/>
  <c r="D95"/>
  <c r="D5" i="276"/>
  <c r="H5" s="1"/>
  <c r="I94" i="273"/>
  <c r="D94"/>
  <c r="C107" i="283" l="1"/>
  <c r="F106"/>
  <c r="F104" i="282"/>
  <c r="C105"/>
  <c r="E105" s="1"/>
  <c r="E94" i="262"/>
  <c r="B95"/>
  <c r="I104" i="281"/>
  <c r="D104"/>
  <c r="I102" i="280"/>
  <c r="D102"/>
  <c r="D104" i="279"/>
  <c r="J104" s="1"/>
  <c r="I104"/>
  <c r="C96" i="277"/>
  <c r="E96" s="1"/>
  <c r="F95"/>
  <c r="B6" i="276"/>
  <c r="C6" s="1"/>
  <c r="E5"/>
  <c r="C95" i="273"/>
  <c r="E95" s="1"/>
  <c r="F94"/>
  <c r="D107" i="283" l="1"/>
  <c r="E107"/>
  <c r="I107" s="1"/>
  <c r="D105" i="282"/>
  <c r="I105"/>
  <c r="C95" i="262"/>
  <c r="D95"/>
  <c r="H95" s="1"/>
  <c r="C105" i="281"/>
  <c r="E105" s="1"/>
  <c r="F104"/>
  <c r="C104" i="280"/>
  <c r="E104" s="1"/>
  <c r="F102"/>
  <c r="F104" i="279"/>
  <c r="C105"/>
  <c r="E105" s="1"/>
  <c r="D96" i="277"/>
  <c r="I96"/>
  <c r="D6" i="276"/>
  <c r="H6" s="1"/>
  <c r="D95" i="273"/>
  <c r="I95"/>
  <c r="C109" i="283" l="1"/>
  <c r="F107"/>
  <c r="H107"/>
  <c r="F105" i="282"/>
  <c r="C106"/>
  <c r="E106" s="1"/>
  <c r="B96" i="262"/>
  <c r="E95"/>
  <c r="D105" i="281"/>
  <c r="I105"/>
  <c r="D104" i="280"/>
  <c r="I104"/>
  <c r="D105" i="279"/>
  <c r="J105" s="1"/>
  <c r="I105"/>
  <c r="C97" i="277"/>
  <c r="E97" s="1"/>
  <c r="F96"/>
  <c r="B7" i="276"/>
  <c r="C7" s="1"/>
  <c r="E6"/>
  <c r="C96" i="273"/>
  <c r="E96" s="1"/>
  <c r="F95"/>
  <c r="D109" i="283" l="1"/>
  <c r="E109"/>
  <c r="I109" s="1"/>
  <c r="D106" i="282"/>
  <c r="I106"/>
  <c r="C96" i="262"/>
  <c r="D96"/>
  <c r="H96" s="1"/>
  <c r="C106" i="281"/>
  <c r="E106" s="1"/>
  <c r="F105"/>
  <c r="C105" i="280"/>
  <c r="E105" s="1"/>
  <c r="F104"/>
  <c r="F105" i="279"/>
  <c r="C106"/>
  <c r="E106" s="1"/>
  <c r="I97" i="277"/>
  <c r="D97"/>
  <c r="D7" i="276"/>
  <c r="H7" s="1"/>
  <c r="I96" i="273"/>
  <c r="D96"/>
  <c r="C110" i="283" l="1"/>
  <c r="F109"/>
  <c r="F106" i="282"/>
  <c r="C107"/>
  <c r="E107" s="1"/>
  <c r="B98" i="262"/>
  <c r="E96"/>
  <c r="I106" i="281"/>
  <c r="D106"/>
  <c r="I105" i="280"/>
  <c r="D105"/>
  <c r="D106" i="279"/>
  <c r="J106" s="1"/>
  <c r="I106"/>
  <c r="C99" i="277"/>
  <c r="E99" s="1"/>
  <c r="F97"/>
  <c r="B9" i="276"/>
  <c r="C9" s="1"/>
  <c r="E7"/>
  <c r="C97" i="273"/>
  <c r="E97" s="1"/>
  <c r="F96"/>
  <c r="E110" i="283" l="1"/>
  <c r="I110" s="1"/>
  <c r="D110"/>
  <c r="D107" i="282"/>
  <c r="I107"/>
  <c r="C98" i="262"/>
  <c r="D98"/>
  <c r="H98" s="1"/>
  <c r="C107" i="281"/>
  <c r="E107" s="1"/>
  <c r="F106"/>
  <c r="C106" i="280"/>
  <c r="E106" s="1"/>
  <c r="F105"/>
  <c r="F106" i="279"/>
  <c r="C107"/>
  <c r="E107" s="1"/>
  <c r="D99" i="277"/>
  <c r="I99"/>
  <c r="D9" i="276"/>
  <c r="H9" s="1"/>
  <c r="D97" i="273"/>
  <c r="I97"/>
  <c r="C111" i="283" l="1"/>
  <c r="F110"/>
  <c r="F107" i="282"/>
  <c r="H107"/>
  <c r="C109" s="1"/>
  <c r="E109" s="1"/>
  <c r="B99" i="262"/>
  <c r="E98"/>
  <c r="I107" i="281"/>
  <c r="D107"/>
  <c r="D106" i="280"/>
  <c r="I106"/>
  <c r="D107" i="279"/>
  <c r="J107" s="1"/>
  <c r="I107"/>
  <c r="C100" i="277"/>
  <c r="E100" s="1"/>
  <c r="F99"/>
  <c r="B10" i="276"/>
  <c r="C10" s="1"/>
  <c r="E9"/>
  <c r="F97" i="273"/>
  <c r="C99"/>
  <c r="E99" s="1"/>
  <c r="D111" i="283" l="1"/>
  <c r="E111"/>
  <c r="I111" s="1"/>
  <c r="I109" i="282"/>
  <c r="D109"/>
  <c r="C99" i="262"/>
  <c r="D99"/>
  <c r="H99" s="1"/>
  <c r="H107" i="281"/>
  <c r="C109" s="1"/>
  <c r="E109" s="1"/>
  <c r="F107"/>
  <c r="C107" i="280"/>
  <c r="E107" s="1"/>
  <c r="F106"/>
  <c r="F107" i="279"/>
  <c r="C109"/>
  <c r="E109" s="1"/>
  <c r="I100" i="277"/>
  <c r="D100"/>
  <c r="D10" i="276"/>
  <c r="H10" s="1"/>
  <c r="D99" i="273"/>
  <c r="I99"/>
  <c r="C112" i="283" l="1"/>
  <c r="F111"/>
  <c r="C110" i="282"/>
  <c r="E110" s="1"/>
  <c r="F109"/>
  <c r="E99" i="262"/>
  <c r="B100"/>
  <c r="I109" i="281"/>
  <c r="D109"/>
  <c r="I107" i="280"/>
  <c r="D107"/>
  <c r="D109" i="279"/>
  <c r="J109" s="1"/>
  <c r="I109"/>
  <c r="C101" i="277"/>
  <c r="E101" s="1"/>
  <c r="F100"/>
  <c r="B11" i="276"/>
  <c r="C11" s="1"/>
  <c r="E10"/>
  <c r="C100" i="273"/>
  <c r="E100" s="1"/>
  <c r="F99"/>
  <c r="E112" i="283" l="1"/>
  <c r="I112" s="1"/>
  <c r="D112"/>
  <c r="I110" i="282"/>
  <c r="D110"/>
  <c r="C100" i="262"/>
  <c r="D100"/>
  <c r="H100" s="1"/>
  <c r="C110" i="281"/>
  <c r="E110" s="1"/>
  <c r="F109"/>
  <c r="H107" i="280"/>
  <c r="C109" s="1"/>
  <c r="E109" s="1"/>
  <c r="F107"/>
  <c r="F109" i="279"/>
  <c r="C110"/>
  <c r="E110" s="1"/>
  <c r="D101" i="277"/>
  <c r="I101"/>
  <c r="D11" i="276"/>
  <c r="H11" s="1"/>
  <c r="I100" i="273"/>
  <c r="D100"/>
  <c r="C114" i="283" l="1"/>
  <c r="F112"/>
  <c r="C111" i="282"/>
  <c r="E111" s="1"/>
  <c r="F110"/>
  <c r="B101" i="262"/>
  <c r="E100"/>
  <c r="D110" i="281"/>
  <c r="I110"/>
  <c r="I109" i="280"/>
  <c r="D109"/>
  <c r="D110" i="279"/>
  <c r="J110" s="1"/>
  <c r="I110"/>
  <c r="C102" i="277"/>
  <c r="E102" s="1"/>
  <c r="F101"/>
  <c r="B12" i="276"/>
  <c r="C12" s="1"/>
  <c r="E11"/>
  <c r="C101" i="273"/>
  <c r="E101" s="1"/>
  <c r="F100"/>
  <c r="D114" i="283" l="1"/>
  <c r="E114"/>
  <c r="I114" s="1"/>
  <c r="I111" i="282"/>
  <c r="D111"/>
  <c r="C101" i="262"/>
  <c r="D101"/>
  <c r="H101" s="1"/>
  <c r="C111" i="281"/>
  <c r="E111" s="1"/>
  <c r="F110"/>
  <c r="C110" i="280"/>
  <c r="E110" s="1"/>
  <c r="F109"/>
  <c r="F110" i="279"/>
  <c r="C111"/>
  <c r="E111" s="1"/>
  <c r="I102" i="277"/>
  <c r="D102"/>
  <c r="D12" i="276"/>
  <c r="H12" s="1"/>
  <c r="D101" i="273"/>
  <c r="I101"/>
  <c r="C115" i="283" l="1"/>
  <c r="F114"/>
  <c r="C112" i="282"/>
  <c r="E112" s="1"/>
  <c r="F111"/>
  <c r="E101" i="262"/>
  <c r="B103"/>
  <c r="I111" i="281"/>
  <c r="D111"/>
  <c r="D110" i="280"/>
  <c r="I110"/>
  <c r="D111" i="279"/>
  <c r="J111" s="1"/>
  <c r="I111"/>
  <c r="C104" i="277"/>
  <c r="E104" s="1"/>
  <c r="F102"/>
  <c r="B14" i="276"/>
  <c r="C14" s="1"/>
  <c r="E12"/>
  <c r="C102" i="273"/>
  <c r="E102" s="1"/>
  <c r="F101"/>
  <c r="E115" i="283" l="1"/>
  <c r="I115" s="1"/>
  <c r="D115"/>
  <c r="I112" i="282"/>
  <c r="D112"/>
  <c r="C103" i="262"/>
  <c r="D103"/>
  <c r="H103" s="1"/>
  <c r="C112" i="281"/>
  <c r="E112" s="1"/>
  <c r="F111"/>
  <c r="C111" i="280"/>
  <c r="E111" s="1"/>
  <c r="F110"/>
  <c r="F111" i="279"/>
  <c r="C112"/>
  <c r="E112" s="1"/>
  <c r="D104" i="277"/>
  <c r="I104"/>
  <c r="D14" i="276"/>
  <c r="D102" i="273"/>
  <c r="I102"/>
  <c r="C116" i="283" l="1"/>
  <c r="F115"/>
  <c r="C114" i="282"/>
  <c r="E114" s="1"/>
  <c r="F112"/>
  <c r="E103" i="262"/>
  <c r="B104"/>
  <c r="C104" s="1"/>
  <c r="H14" i="276"/>
  <c r="D112" i="281"/>
  <c r="I112"/>
  <c r="I111" i="280"/>
  <c r="D111"/>
  <c r="D112" i="279"/>
  <c r="J112" s="1"/>
  <c r="I112"/>
  <c r="C105" i="277"/>
  <c r="E105" s="1"/>
  <c r="F104"/>
  <c r="B15" i="276"/>
  <c r="C15" s="1"/>
  <c r="E14"/>
  <c r="F102" i="273"/>
  <c r="C104"/>
  <c r="E104" s="1"/>
  <c r="D116" i="283" l="1"/>
  <c r="E116"/>
  <c r="I116" s="1"/>
  <c r="I114" i="282"/>
  <c r="D114"/>
  <c r="D104" i="262"/>
  <c r="H104" s="1"/>
  <c r="C114" i="281"/>
  <c r="E114" s="1"/>
  <c r="F112"/>
  <c r="C112" i="280"/>
  <c r="E112" s="1"/>
  <c r="F111"/>
  <c r="F112" i="279"/>
  <c r="C114"/>
  <c r="E114" s="1"/>
  <c r="I105" i="277"/>
  <c r="D105"/>
  <c r="D15" i="276"/>
  <c r="I104" i="273"/>
  <c r="D104"/>
  <c r="C117" i="283" l="1"/>
  <c r="F116"/>
  <c r="C115" i="282"/>
  <c r="E115" s="1"/>
  <c r="F114"/>
  <c r="E104" i="262"/>
  <c r="B105"/>
  <c r="C105" s="1"/>
  <c r="H15" i="276"/>
  <c r="I114" i="281"/>
  <c r="D114"/>
  <c r="D112" i="280"/>
  <c r="I112"/>
  <c r="D114" i="279"/>
  <c r="J114" s="1"/>
  <c r="I114"/>
  <c r="C106" i="277"/>
  <c r="E106" s="1"/>
  <c r="F105"/>
  <c r="B16" i="276"/>
  <c r="C16" s="1"/>
  <c r="E15"/>
  <c r="C105" i="273"/>
  <c r="E105" s="1"/>
  <c r="F104"/>
  <c r="E117" i="283" l="1"/>
  <c r="I117" s="1"/>
  <c r="D117"/>
  <c r="I115" i="282"/>
  <c r="D115"/>
  <c r="D105" i="262"/>
  <c r="H105" s="1"/>
  <c r="C115" i="281"/>
  <c r="E115" s="1"/>
  <c r="F114"/>
  <c r="C114" i="280"/>
  <c r="E114" s="1"/>
  <c r="F112"/>
  <c r="F114" i="279"/>
  <c r="C115"/>
  <c r="E115" s="1"/>
  <c r="D106" i="277"/>
  <c r="I106"/>
  <c r="D16" i="276"/>
  <c r="H16" s="1"/>
  <c r="D105" i="273"/>
  <c r="I105"/>
  <c r="C119" i="283" l="1"/>
  <c r="F117"/>
  <c r="C116" i="282"/>
  <c r="E116" s="1"/>
  <c r="F115"/>
  <c r="E105" i="262"/>
  <c r="B106"/>
  <c r="C106" s="1"/>
  <c r="D115" i="281"/>
  <c r="I115"/>
  <c r="I114" i="280"/>
  <c r="D114"/>
  <c r="D115" i="279"/>
  <c r="J115" s="1"/>
  <c r="I115"/>
  <c r="C107" i="277"/>
  <c r="E107" s="1"/>
  <c r="F106"/>
  <c r="B17" i="276"/>
  <c r="C17" s="1"/>
  <c r="E16"/>
  <c r="C106" i="273"/>
  <c r="E106" s="1"/>
  <c r="F105"/>
  <c r="D119" i="283" l="1"/>
  <c r="E119"/>
  <c r="I119" s="1"/>
  <c r="I116" i="282"/>
  <c r="D116"/>
  <c r="D106" i="262"/>
  <c r="H106" s="1"/>
  <c r="C116" i="281"/>
  <c r="E116" s="1"/>
  <c r="F115"/>
  <c r="C115" i="280"/>
  <c r="E115" s="1"/>
  <c r="F114"/>
  <c r="F115" i="279"/>
  <c r="C116"/>
  <c r="E116" s="1"/>
  <c r="I107" i="277"/>
  <c r="D107"/>
  <c r="D17" i="276"/>
  <c r="H17" s="1"/>
  <c r="I106" i="273"/>
  <c r="D106"/>
  <c r="C120" i="283" l="1"/>
  <c r="F119"/>
  <c r="C117" i="282"/>
  <c r="E117" s="1"/>
  <c r="F116"/>
  <c r="B108" i="262"/>
  <c r="C108" s="1"/>
  <c r="E106"/>
  <c r="I116" i="281"/>
  <c r="D116"/>
  <c r="D115" i="280"/>
  <c r="I115"/>
  <c r="D116" i="279"/>
  <c r="J116" s="1"/>
  <c r="I116"/>
  <c r="H107" i="277"/>
  <c r="C109" s="1"/>
  <c r="E109" s="1"/>
  <c r="F107"/>
  <c r="B19" i="276"/>
  <c r="C19" s="1"/>
  <c r="E17"/>
  <c r="C107" i="273"/>
  <c r="E107" s="1"/>
  <c r="F106"/>
  <c r="E120" i="283" l="1"/>
  <c r="I120" s="1"/>
  <c r="D120"/>
  <c r="I117" i="282"/>
  <c r="D117"/>
  <c r="D108" i="262"/>
  <c r="H108" s="1"/>
  <c r="C117" i="281"/>
  <c r="E117" s="1"/>
  <c r="F116"/>
  <c r="C116" i="280"/>
  <c r="E116" s="1"/>
  <c r="F115"/>
  <c r="F116" i="279"/>
  <c r="C117"/>
  <c r="E117" s="1"/>
  <c r="I109" i="277"/>
  <c r="D109"/>
  <c r="D19" i="276"/>
  <c r="H19" s="1"/>
  <c r="I107" i="273"/>
  <c r="D107"/>
  <c r="H107" s="1"/>
  <c r="C121" i="283" l="1"/>
  <c r="F120"/>
  <c r="C119" i="282"/>
  <c r="E119" s="1"/>
  <c r="F117"/>
  <c r="E108" i="262"/>
  <c r="B109"/>
  <c r="C109" s="1"/>
  <c r="D117" i="281"/>
  <c r="I117"/>
  <c r="I116" i="280"/>
  <c r="D116"/>
  <c r="D117" i="279"/>
  <c r="J117" s="1"/>
  <c r="I117"/>
  <c r="C110" i="277"/>
  <c r="E110" s="1"/>
  <c r="F109"/>
  <c r="B20" i="276"/>
  <c r="E19"/>
  <c r="F107" i="273"/>
  <c r="C109"/>
  <c r="E109" s="1"/>
  <c r="D121" i="283" l="1"/>
  <c r="E121"/>
  <c r="I121" s="1"/>
  <c r="I119" i="282"/>
  <c r="D119"/>
  <c r="D109" i="262"/>
  <c r="H109" s="1"/>
  <c r="C119" i="281"/>
  <c r="E119" s="1"/>
  <c r="F117"/>
  <c r="C117" i="280"/>
  <c r="E117" s="1"/>
  <c r="F116"/>
  <c r="F117" i="279"/>
  <c r="C119"/>
  <c r="E119" s="1"/>
  <c r="D110" i="277"/>
  <c r="I110"/>
  <c r="D20" i="276"/>
  <c r="H20" s="1"/>
  <c r="I109" i="273"/>
  <c r="D109"/>
  <c r="C122" i="283" l="1"/>
  <c r="F121"/>
  <c r="C120" i="282"/>
  <c r="E120" s="1"/>
  <c r="F119"/>
  <c r="B110" i="262"/>
  <c r="E109"/>
  <c r="I119" i="281"/>
  <c r="D119"/>
  <c r="D117" i="280"/>
  <c r="I117"/>
  <c r="D119" i="279"/>
  <c r="J119" s="1"/>
  <c r="I119"/>
  <c r="C111" i="277"/>
  <c r="E111" s="1"/>
  <c r="F110"/>
  <c r="B21" i="276"/>
  <c r="D21" s="1"/>
  <c r="E20"/>
  <c r="F109" i="273"/>
  <c r="C110"/>
  <c r="E110" s="1"/>
  <c r="E122" i="283" l="1"/>
  <c r="I122" s="1"/>
  <c r="D122"/>
  <c r="D110" i="262"/>
  <c r="C110"/>
  <c r="I120" i="282"/>
  <c r="D120"/>
  <c r="H110" i="262"/>
  <c r="C120" i="281"/>
  <c r="E120" s="1"/>
  <c r="F119"/>
  <c r="C119" i="280"/>
  <c r="E119" s="1"/>
  <c r="F117"/>
  <c r="F119" i="279"/>
  <c r="C120"/>
  <c r="E120" s="1"/>
  <c r="I111" i="277"/>
  <c r="D111"/>
  <c r="H21" i="276"/>
  <c r="D110" i="273"/>
  <c r="I110"/>
  <c r="C124" i="283" l="1"/>
  <c r="F122"/>
  <c r="H122"/>
  <c r="C121" i="282"/>
  <c r="E121" s="1"/>
  <c r="F120"/>
  <c r="E110" i="262"/>
  <c r="B111"/>
  <c r="D120" i="281"/>
  <c r="I120"/>
  <c r="I119" i="280"/>
  <c r="D119"/>
  <c r="D120" i="279"/>
  <c r="J120" s="1"/>
  <c r="I120"/>
  <c r="C112" i="277"/>
  <c r="E112" s="1"/>
  <c r="F111"/>
  <c r="B22" i="276"/>
  <c r="E21"/>
  <c r="F110" i="273"/>
  <c r="C111"/>
  <c r="E111" s="1"/>
  <c r="D124" i="283" l="1"/>
  <c r="E124"/>
  <c r="I124" s="1"/>
  <c r="D111" i="262"/>
  <c r="C111"/>
  <c r="I121" i="282"/>
  <c r="D121"/>
  <c r="H111" i="262"/>
  <c r="C121" i="281"/>
  <c r="E121" s="1"/>
  <c r="F120"/>
  <c r="C120" i="280"/>
  <c r="E120" s="1"/>
  <c r="F119"/>
  <c r="F120" i="279"/>
  <c r="C121"/>
  <c r="E121" s="1"/>
  <c r="D112" i="277"/>
  <c r="I112"/>
  <c r="H22" i="276"/>
  <c r="I111" i="273"/>
  <c r="D111"/>
  <c r="F124" i="283" l="1"/>
  <c r="C125"/>
  <c r="C122" i="282"/>
  <c r="E122" s="1"/>
  <c r="F121"/>
  <c r="E111" i="262"/>
  <c r="B113"/>
  <c r="I121" i="281"/>
  <c r="D121"/>
  <c r="D120" i="280"/>
  <c r="I120"/>
  <c r="D121" i="279"/>
  <c r="J121" s="1"/>
  <c r="I121"/>
  <c r="C114" i="277"/>
  <c r="E114" s="1"/>
  <c r="F112"/>
  <c r="B24" i="276"/>
  <c r="D24" s="1"/>
  <c r="E22"/>
  <c r="F111" i="273"/>
  <c r="C112"/>
  <c r="E112" s="1"/>
  <c r="D125" i="283" l="1"/>
  <c r="E125"/>
  <c r="I125" s="1"/>
  <c r="D113" i="262"/>
  <c r="C113"/>
  <c r="I122" i="282"/>
  <c r="D122"/>
  <c r="H113" i="262"/>
  <c r="C122" i="281"/>
  <c r="E122" s="1"/>
  <c r="F121"/>
  <c r="C121" i="280"/>
  <c r="E121" s="1"/>
  <c r="F120"/>
  <c r="F121" i="279"/>
  <c r="C122"/>
  <c r="E122" s="1"/>
  <c r="I114" i="277"/>
  <c r="D114"/>
  <c r="H24" i="276"/>
  <c r="D112" i="273"/>
  <c r="I112"/>
  <c r="C126" i="283" l="1"/>
  <c r="F125"/>
  <c r="H122" i="282"/>
  <c r="C124" s="1"/>
  <c r="E124" s="1"/>
  <c r="F122"/>
  <c r="E113" i="262"/>
  <c r="B114"/>
  <c r="D122" i="281"/>
  <c r="I122"/>
  <c r="I121" i="280"/>
  <c r="D121"/>
  <c r="D122" i="279"/>
  <c r="J122" s="1"/>
  <c r="I122"/>
  <c r="C115" i="277"/>
  <c r="E115" s="1"/>
  <c r="F114"/>
  <c r="B25" i="276"/>
  <c r="D25" s="1"/>
  <c r="E24"/>
  <c r="F112" i="273"/>
  <c r="C114"/>
  <c r="E114" s="1"/>
  <c r="D126" i="283" l="1"/>
  <c r="E126"/>
  <c r="I126" s="1"/>
  <c r="D114" i="262"/>
  <c r="C114"/>
  <c r="D124" i="282"/>
  <c r="I124"/>
  <c r="H114" i="262"/>
  <c r="F122" i="281"/>
  <c r="H122"/>
  <c r="C124" s="1"/>
  <c r="E124" s="1"/>
  <c r="C122" i="280"/>
  <c r="E122" s="1"/>
  <c r="F121"/>
  <c r="F122" i="279"/>
  <c r="C124"/>
  <c r="E124" s="1"/>
  <c r="D115" i="277"/>
  <c r="I115"/>
  <c r="H25" i="276"/>
  <c r="D114" i="273"/>
  <c r="I114"/>
  <c r="F126" i="283" l="1"/>
  <c r="C127"/>
  <c r="F124" i="282"/>
  <c r="C125"/>
  <c r="E125" s="1"/>
  <c r="E114" i="262"/>
  <c r="B115"/>
  <c r="D124" i="281"/>
  <c r="I124"/>
  <c r="D122" i="280"/>
  <c r="I122"/>
  <c r="D124" i="279"/>
  <c r="J124" s="1"/>
  <c r="I124"/>
  <c r="C116" i="277"/>
  <c r="E116" s="1"/>
  <c r="F115"/>
  <c r="B26" i="276"/>
  <c r="D26" s="1"/>
  <c r="E25"/>
  <c r="F114" i="273"/>
  <c r="C115"/>
  <c r="E115" s="1"/>
  <c r="D127" i="283" l="1"/>
  <c r="E127"/>
  <c r="I127" s="1"/>
  <c r="D115" i="262"/>
  <c r="H115" s="1"/>
  <c r="C115"/>
  <c r="D125" i="282"/>
  <c r="I125"/>
  <c r="C125" i="281"/>
  <c r="E125" s="1"/>
  <c r="F124"/>
  <c r="F122" i="280"/>
  <c r="H122"/>
  <c r="C124" s="1"/>
  <c r="E124" s="1"/>
  <c r="F124" i="279"/>
  <c r="C125"/>
  <c r="E125" s="1"/>
  <c r="I116" i="277"/>
  <c r="D116"/>
  <c r="H26" i="276"/>
  <c r="I115" i="273"/>
  <c r="D115"/>
  <c r="C129" i="283" l="1"/>
  <c r="F127"/>
  <c r="F125" i="282"/>
  <c r="C126"/>
  <c r="E126" s="1"/>
  <c r="E115" i="262"/>
  <c r="B116"/>
  <c r="I125" i="281"/>
  <c r="D125"/>
  <c r="D124" i="280"/>
  <c r="I124"/>
  <c r="D125" i="279"/>
  <c r="J125" s="1"/>
  <c r="I125"/>
  <c r="C117" i="277"/>
  <c r="E117" s="1"/>
  <c r="F116"/>
  <c r="B27" i="276"/>
  <c r="E26"/>
  <c r="F115" i="273"/>
  <c r="C116"/>
  <c r="E116" s="1"/>
  <c r="D129" i="283" l="1"/>
  <c r="E129"/>
  <c r="I129" s="1"/>
  <c r="D116" i="262"/>
  <c r="H116" s="1"/>
  <c r="C116"/>
  <c r="D126" i="282"/>
  <c r="I126"/>
  <c r="C126" i="281"/>
  <c r="E126" s="1"/>
  <c r="F125"/>
  <c r="C125" i="280"/>
  <c r="E125" s="1"/>
  <c r="F124"/>
  <c r="F125" i="279"/>
  <c r="C126"/>
  <c r="E126" s="1"/>
  <c r="D117" i="277"/>
  <c r="I117"/>
  <c r="H27" i="276"/>
  <c r="D116" i="273"/>
  <c r="I116"/>
  <c r="F129" i="283" l="1"/>
  <c r="C130"/>
  <c r="F126" i="282"/>
  <c r="C127"/>
  <c r="E127" s="1"/>
  <c r="E116" i="262"/>
  <c r="B118"/>
  <c r="D126" i="281"/>
  <c r="I126"/>
  <c r="I125" i="280"/>
  <c r="D125"/>
  <c r="D126" i="279"/>
  <c r="J126" s="1"/>
  <c r="I126"/>
  <c r="C119" i="277"/>
  <c r="E119" s="1"/>
  <c r="F117"/>
  <c r="B29" i="276"/>
  <c r="D29" s="1"/>
  <c r="E27"/>
  <c r="F116" i="273"/>
  <c r="C117"/>
  <c r="E117" s="1"/>
  <c r="D118" i="262" l="1"/>
  <c r="H118" s="1"/>
  <c r="C118"/>
  <c r="D130" i="283"/>
  <c r="E130"/>
  <c r="I130" s="1"/>
  <c r="D127" i="282"/>
  <c r="I127"/>
  <c r="C127" i="281"/>
  <c r="E127" s="1"/>
  <c r="F126"/>
  <c r="C126" i="280"/>
  <c r="E126" s="1"/>
  <c r="F125"/>
  <c r="F126" i="279"/>
  <c r="C127"/>
  <c r="E127" s="1"/>
  <c r="I119" i="277"/>
  <c r="D119"/>
  <c r="H29" i="276"/>
  <c r="I117" i="273"/>
  <c r="D117"/>
  <c r="C131" i="283" l="1"/>
  <c r="F130"/>
  <c r="F127" i="282"/>
  <c r="C129"/>
  <c r="E129" s="1"/>
  <c r="E118" i="262"/>
  <c r="B119"/>
  <c r="I127" i="281"/>
  <c r="D127"/>
  <c r="D126" i="280"/>
  <c r="I126"/>
  <c r="D127" i="279"/>
  <c r="J127" s="1"/>
  <c r="I127"/>
  <c r="C120" i="277"/>
  <c r="E120" s="1"/>
  <c r="F119"/>
  <c r="B30" i="276"/>
  <c r="D30" s="1"/>
  <c r="E29"/>
  <c r="C119" i="273"/>
  <c r="E119" s="1"/>
  <c r="F117"/>
  <c r="D119" i="262" l="1"/>
  <c r="H119" s="1"/>
  <c r="C119"/>
  <c r="D131" i="283"/>
  <c r="E131"/>
  <c r="I131" s="1"/>
  <c r="D129" i="282"/>
  <c r="I129"/>
  <c r="C129" i="281"/>
  <c r="E129" s="1"/>
  <c r="F127"/>
  <c r="C127" i="280"/>
  <c r="E127" s="1"/>
  <c r="F126"/>
  <c r="F127" i="279"/>
  <c r="C129"/>
  <c r="E129" s="1"/>
  <c r="D120" i="277"/>
  <c r="I120"/>
  <c r="H30" i="276"/>
  <c r="I119" i="273"/>
  <c r="D119"/>
  <c r="F131" i="283" l="1"/>
  <c r="C132"/>
  <c r="F129" i="282"/>
  <c r="C130"/>
  <c r="E130" s="1"/>
  <c r="E119" i="262"/>
  <c r="B120"/>
  <c r="D120" s="1"/>
  <c r="D129" i="281"/>
  <c r="I129"/>
  <c r="I127" i="280"/>
  <c r="D127"/>
  <c r="D129" i="279"/>
  <c r="J129" s="1"/>
  <c r="I129"/>
  <c r="C121" i="277"/>
  <c r="E121" s="1"/>
  <c r="F120"/>
  <c r="B31" i="276"/>
  <c r="D31" s="1"/>
  <c r="E30"/>
  <c r="F119" i="273"/>
  <c r="C120"/>
  <c r="E120" s="1"/>
  <c r="D132" i="283" l="1"/>
  <c r="E132"/>
  <c r="I132" s="1"/>
  <c r="D130" i="282"/>
  <c r="I130"/>
  <c r="H120" i="262"/>
  <c r="C130" i="281"/>
  <c r="E130" s="1"/>
  <c r="F129"/>
  <c r="C129" i="280"/>
  <c r="E129" s="1"/>
  <c r="F127"/>
  <c r="F129" i="279"/>
  <c r="C130"/>
  <c r="E130" s="1"/>
  <c r="I121" i="277"/>
  <c r="D121"/>
  <c r="H31" i="276"/>
  <c r="D120" i="273"/>
  <c r="I120"/>
  <c r="C134" i="283" l="1"/>
  <c r="F132"/>
  <c r="F130" i="282"/>
  <c r="C131"/>
  <c r="E131" s="1"/>
  <c r="E120" i="262"/>
  <c r="B121"/>
  <c r="D121" s="1"/>
  <c r="I130" i="281"/>
  <c r="D130"/>
  <c r="D129" i="280"/>
  <c r="I129"/>
  <c r="D130" i="279"/>
  <c r="J130" s="1"/>
  <c r="I130"/>
  <c r="C122" i="277"/>
  <c r="E122" s="1"/>
  <c r="F121"/>
  <c r="B32" i="276"/>
  <c r="D32" s="1"/>
  <c r="E31"/>
  <c r="F120" i="273"/>
  <c r="C121"/>
  <c r="E121" s="1"/>
  <c r="D134" i="283" l="1"/>
  <c r="E134"/>
  <c r="I134" s="1"/>
  <c r="D131" i="282"/>
  <c r="I131"/>
  <c r="H121" i="262"/>
  <c r="C121"/>
  <c r="C131" i="281"/>
  <c r="E131" s="1"/>
  <c r="F130"/>
  <c r="C130" i="280"/>
  <c r="E130" s="1"/>
  <c r="F129"/>
  <c r="F130" i="279"/>
  <c r="C131"/>
  <c r="E131" s="1"/>
  <c r="D122" i="277"/>
  <c r="I122"/>
  <c r="C32" i="276"/>
  <c r="H32"/>
  <c r="I121" i="273"/>
  <c r="D121"/>
  <c r="F134" i="283" l="1"/>
  <c r="C135"/>
  <c r="F131" i="282"/>
  <c r="C132"/>
  <c r="E132" s="1"/>
  <c r="B123" i="262"/>
  <c r="D123" s="1"/>
  <c r="E121"/>
  <c r="D131" i="281"/>
  <c r="I131"/>
  <c r="I130" i="280"/>
  <c r="D130"/>
  <c r="D131" i="279"/>
  <c r="J131" s="1"/>
  <c r="I131"/>
  <c r="F122" i="277"/>
  <c r="H122"/>
  <c r="C124" s="1"/>
  <c r="E124" s="1"/>
  <c r="B34" i="276"/>
  <c r="D34" s="1"/>
  <c r="E32"/>
  <c r="F121" i="273"/>
  <c r="C122"/>
  <c r="E122" s="1"/>
  <c r="D135" i="283" l="1"/>
  <c r="E135"/>
  <c r="I135" s="1"/>
  <c r="D132" i="282"/>
  <c r="I132"/>
  <c r="H123" i="262"/>
  <c r="C123"/>
  <c r="C132" i="281"/>
  <c r="E132" s="1"/>
  <c r="F131"/>
  <c r="C131" i="280"/>
  <c r="E131" s="1"/>
  <c r="F130"/>
  <c r="F131" i="279"/>
  <c r="C132"/>
  <c r="E132" s="1"/>
  <c r="D124" i="277"/>
  <c r="I124"/>
  <c r="H34" i="276"/>
  <c r="C34"/>
  <c r="D122" i="273"/>
  <c r="H122" s="1"/>
  <c r="I122"/>
  <c r="C136" i="283" l="1"/>
  <c r="F135"/>
  <c r="F132" i="282"/>
  <c r="C134"/>
  <c r="E134" s="1"/>
  <c r="E123" i="262"/>
  <c r="B124"/>
  <c r="D124" s="1"/>
  <c r="I132" i="281"/>
  <c r="D132"/>
  <c r="D131" i="280"/>
  <c r="I131"/>
  <c r="D132" i="279"/>
  <c r="J132" s="1"/>
  <c r="I132"/>
  <c r="C125" i="277"/>
  <c r="E125" s="1"/>
  <c r="F124"/>
  <c r="B35" i="276"/>
  <c r="D35" s="1"/>
  <c r="E34"/>
  <c r="F122" i="273"/>
  <c r="C124"/>
  <c r="E124" s="1"/>
  <c r="D136" i="283" l="1"/>
  <c r="E136"/>
  <c r="I136" s="1"/>
  <c r="D134" i="282"/>
  <c r="I134"/>
  <c r="H124" i="262"/>
  <c r="C124"/>
  <c r="C134" i="281"/>
  <c r="E134" s="1"/>
  <c r="F132"/>
  <c r="C132" i="280"/>
  <c r="E132" s="1"/>
  <c r="F131"/>
  <c r="F132" i="279"/>
  <c r="C134"/>
  <c r="E134" s="1"/>
  <c r="I125" i="277"/>
  <c r="D125"/>
  <c r="C35" i="276"/>
  <c r="H35"/>
  <c r="D124" i="273"/>
  <c r="I124"/>
  <c r="F136" i="283" l="1"/>
  <c r="C137"/>
  <c r="F134" i="282"/>
  <c r="C135"/>
  <c r="E135" s="1"/>
  <c r="B125" i="262"/>
  <c r="D125" s="1"/>
  <c r="E124"/>
  <c r="D134" i="281"/>
  <c r="I134"/>
  <c r="I132" i="280"/>
  <c r="D132"/>
  <c r="D134" i="279"/>
  <c r="J134" s="1"/>
  <c r="I134"/>
  <c r="C126" i="277"/>
  <c r="E126" s="1"/>
  <c r="F125"/>
  <c r="B36" i="276"/>
  <c r="D36" s="1"/>
  <c r="E35"/>
  <c r="F124" i="273"/>
  <c r="C125"/>
  <c r="E125" s="1"/>
  <c r="D137" i="283" l="1"/>
  <c r="E137"/>
  <c r="I137" s="1"/>
  <c r="D135" i="282"/>
  <c r="I135"/>
  <c r="H125" i="262"/>
  <c r="C125"/>
  <c r="C135" i="281"/>
  <c r="E135" s="1"/>
  <c r="F134"/>
  <c r="C134" i="280"/>
  <c r="E134" s="1"/>
  <c r="F132"/>
  <c r="F134" i="279"/>
  <c r="C135"/>
  <c r="E135" s="1"/>
  <c r="D126" i="277"/>
  <c r="I126"/>
  <c r="H36" i="276"/>
  <c r="C36"/>
  <c r="I125" i="273"/>
  <c r="D125"/>
  <c r="C139" i="283" l="1"/>
  <c r="F137"/>
  <c r="H137"/>
  <c r="F135" i="282"/>
  <c r="C136"/>
  <c r="E136" s="1"/>
  <c r="E125" i="262"/>
  <c r="B126"/>
  <c r="D126" s="1"/>
  <c r="I135" i="281"/>
  <c r="D135"/>
  <c r="D134" i="280"/>
  <c r="I134"/>
  <c r="D135" i="279"/>
  <c r="J135" s="1"/>
  <c r="I135"/>
  <c r="C127" i="277"/>
  <c r="E127" s="1"/>
  <c r="F126"/>
  <c r="B37" i="276"/>
  <c r="D37" s="1"/>
  <c r="E36"/>
  <c r="C126" i="273"/>
  <c r="E126" s="1"/>
  <c r="F125"/>
  <c r="E139" i="283" l="1"/>
  <c r="I139" s="1"/>
  <c r="D139"/>
  <c r="D136" i="282"/>
  <c r="I136"/>
  <c r="H126" i="262"/>
  <c r="C126"/>
  <c r="C136" i="281"/>
  <c r="E136" s="1"/>
  <c r="F135"/>
  <c r="C135" i="280"/>
  <c r="E135" s="1"/>
  <c r="F134"/>
  <c r="F135" i="279"/>
  <c r="C136"/>
  <c r="E136" s="1"/>
  <c r="I127" i="277"/>
  <c r="D127"/>
  <c r="C37" i="276"/>
  <c r="H37"/>
  <c r="I126" i="273"/>
  <c r="D126"/>
  <c r="C140" i="283" l="1"/>
  <c r="F139"/>
  <c r="F136" i="282"/>
  <c r="C137"/>
  <c r="E137" s="1"/>
  <c r="E126" i="262"/>
  <c r="B128"/>
  <c r="D128" s="1"/>
  <c r="D136" i="281"/>
  <c r="I136"/>
  <c r="I135" i="280"/>
  <c r="D135"/>
  <c r="D136" i="279"/>
  <c r="J136" s="1"/>
  <c r="I136"/>
  <c r="C129" i="277"/>
  <c r="E129" s="1"/>
  <c r="F127"/>
  <c r="B39" i="276"/>
  <c r="D39" s="1"/>
  <c r="E37"/>
  <c r="C127" i="273"/>
  <c r="E127" s="1"/>
  <c r="F126"/>
  <c r="D140" i="283" l="1"/>
  <c r="E140"/>
  <c r="I140" s="1"/>
  <c r="D137" i="282"/>
  <c r="I137"/>
  <c r="C128" i="262"/>
  <c r="H128"/>
  <c r="C137" i="281"/>
  <c r="E137" s="1"/>
  <c r="F136"/>
  <c r="C136" i="280"/>
  <c r="E136" s="1"/>
  <c r="F135"/>
  <c r="F136" i="279"/>
  <c r="C137"/>
  <c r="E137" s="1"/>
  <c r="D129" i="277"/>
  <c r="I129"/>
  <c r="H39" i="276"/>
  <c r="C39"/>
  <c r="D127" i="273"/>
  <c r="I127"/>
  <c r="C141" i="283" l="1"/>
  <c r="F140"/>
  <c r="F137" i="282"/>
  <c r="H137"/>
  <c r="C139" s="1"/>
  <c r="E139" s="1"/>
  <c r="E128" i="262"/>
  <c r="B129"/>
  <c r="D129" s="1"/>
  <c r="I137" i="281"/>
  <c r="D137"/>
  <c r="D136" i="280"/>
  <c r="I136"/>
  <c r="D137" i="279"/>
  <c r="J137" s="1"/>
  <c r="I137"/>
  <c r="C130" i="277"/>
  <c r="E130" s="1"/>
  <c r="F129"/>
  <c r="B40" i="276"/>
  <c r="D40" s="1"/>
  <c r="E39"/>
  <c r="F127" i="273"/>
  <c r="C129"/>
  <c r="E129" s="1"/>
  <c r="E141" i="283" l="1"/>
  <c r="I141" s="1"/>
  <c r="D141"/>
  <c r="I139" i="282"/>
  <c r="D139"/>
  <c r="C129" i="262"/>
  <c r="H129"/>
  <c r="H137" i="281"/>
  <c r="C139" s="1"/>
  <c r="E139" s="1"/>
  <c r="F137"/>
  <c r="C137" i="280"/>
  <c r="E137" s="1"/>
  <c r="F136"/>
  <c r="F137" i="279"/>
  <c r="C138"/>
  <c r="I130" i="277"/>
  <c r="D130"/>
  <c r="C40" i="276"/>
  <c r="H40"/>
  <c r="D129" i="273"/>
  <c r="I129"/>
  <c r="C142" i="283" l="1"/>
  <c r="F141"/>
  <c r="C140" i="282"/>
  <c r="E140" s="1"/>
  <c r="F139"/>
  <c r="E129" i="262"/>
  <c r="B130"/>
  <c r="D130" s="1"/>
  <c r="I139" i="281"/>
  <c r="D139"/>
  <c r="I137" i="280"/>
  <c r="D137"/>
  <c r="D138" i="279"/>
  <c r="J138" s="1"/>
  <c r="I138"/>
  <c r="C131" i="277"/>
  <c r="E131" s="1"/>
  <c r="F130"/>
  <c r="B41" i="276"/>
  <c r="D41" s="1"/>
  <c r="E40"/>
  <c r="C130" i="273"/>
  <c r="E130" s="1"/>
  <c r="F129"/>
  <c r="D142" i="283" l="1"/>
  <c r="E142"/>
  <c r="I142" s="1"/>
  <c r="I140" i="282"/>
  <c r="D140"/>
  <c r="C130" i="262"/>
  <c r="H130"/>
  <c r="C140" i="281"/>
  <c r="E140" s="1"/>
  <c r="F139"/>
  <c r="H137" i="280"/>
  <c r="C139" s="1"/>
  <c r="E139" s="1"/>
  <c r="F137"/>
  <c r="F138" i="279"/>
  <c r="D131" i="277"/>
  <c r="I131"/>
  <c r="H41" i="276"/>
  <c r="C41"/>
  <c r="I130" i="273"/>
  <c r="D130"/>
  <c r="C144" i="283" l="1"/>
  <c r="F142"/>
  <c r="C141" i="282"/>
  <c r="E141" s="1"/>
  <c r="F140"/>
  <c r="E130" i="262"/>
  <c r="B131"/>
  <c r="D131" s="1"/>
  <c r="D140" i="281"/>
  <c r="I140"/>
  <c r="I139" i="280"/>
  <c r="D139"/>
  <c r="C132" i="277"/>
  <c r="E132" s="1"/>
  <c r="F131"/>
  <c r="B42" i="276"/>
  <c r="D42" s="1"/>
  <c r="E41"/>
  <c r="C131" i="273"/>
  <c r="E131" s="1"/>
  <c r="F130"/>
  <c r="E144" i="283" l="1"/>
  <c r="I144" s="1"/>
  <c r="D144"/>
  <c r="I141" i="282"/>
  <c r="D141"/>
  <c r="H131" i="262"/>
  <c r="C131"/>
  <c r="C141" i="281"/>
  <c r="E141" s="1"/>
  <c r="F140"/>
  <c r="C140" i="280"/>
  <c r="E140" s="1"/>
  <c r="F139"/>
  <c r="I132" i="277"/>
  <c r="D132"/>
  <c r="C42" i="276"/>
  <c r="H42"/>
  <c r="D131" i="273"/>
  <c r="I131"/>
  <c r="C145" i="283" l="1"/>
  <c r="F144"/>
  <c r="C142" i="282"/>
  <c r="E142" s="1"/>
  <c r="F141"/>
  <c r="E131" i="262"/>
  <c r="B133"/>
  <c r="D133" s="1"/>
  <c r="I141" i="281"/>
  <c r="D141"/>
  <c r="D140" i="280"/>
  <c r="I140"/>
  <c r="C134" i="277"/>
  <c r="E134" s="1"/>
  <c r="F132"/>
  <c r="B44" i="276"/>
  <c r="D44" s="1"/>
  <c r="E42"/>
  <c r="C132" i="273"/>
  <c r="E132" s="1"/>
  <c r="F131"/>
  <c r="D145" i="283" l="1"/>
  <c r="E145"/>
  <c r="I145" s="1"/>
  <c r="I142" i="282"/>
  <c r="D142"/>
  <c r="H133" i="262"/>
  <c r="C133"/>
  <c r="C142" i="281"/>
  <c r="E142" s="1"/>
  <c r="F141"/>
  <c r="C141" i="280"/>
  <c r="E141" s="1"/>
  <c r="F140"/>
  <c r="D134" i="277"/>
  <c r="I134"/>
  <c r="H44" i="276"/>
  <c r="C44"/>
  <c r="I132" i="273"/>
  <c r="D132"/>
  <c r="C146" i="283" l="1"/>
  <c r="F145"/>
  <c r="C144" i="282"/>
  <c r="E144" s="1"/>
  <c r="F142"/>
  <c r="E133" i="262"/>
  <c r="B134"/>
  <c r="D134" s="1"/>
  <c r="D142" i="281"/>
  <c r="I142"/>
  <c r="I141" i="280"/>
  <c r="D141"/>
  <c r="C135" i="277"/>
  <c r="E135" s="1"/>
  <c r="F134"/>
  <c r="B45" i="276"/>
  <c r="D45" s="1"/>
  <c r="E44"/>
  <c r="F132" i="273"/>
  <c r="C134"/>
  <c r="E134" s="1"/>
  <c r="E146" i="283" l="1"/>
  <c r="I146" s="1"/>
  <c r="D146"/>
  <c r="I144" i="282"/>
  <c r="D144"/>
  <c r="C134" i="262"/>
  <c r="H134"/>
  <c r="C144" i="281"/>
  <c r="E144" s="1"/>
  <c r="F142"/>
  <c r="C142" i="280"/>
  <c r="E142" s="1"/>
  <c r="F141"/>
  <c r="I135" i="277"/>
  <c r="D135"/>
  <c r="C45" i="276"/>
  <c r="H45"/>
  <c r="I134" i="273"/>
  <c r="D134"/>
  <c r="C147" i="283" l="1"/>
  <c r="F146"/>
  <c r="C145" i="282"/>
  <c r="E145" s="1"/>
  <c r="F144"/>
  <c r="E134" i="262"/>
  <c r="B135"/>
  <c r="D135" s="1"/>
  <c r="I144" i="281"/>
  <c r="D144"/>
  <c r="D142" i="280"/>
  <c r="I142"/>
  <c r="C136" i="277"/>
  <c r="E136" s="1"/>
  <c r="F135"/>
  <c r="B46" i="276"/>
  <c r="D46" s="1"/>
  <c r="E45"/>
  <c r="C135" i="273"/>
  <c r="E135" s="1"/>
  <c r="F134"/>
  <c r="D147" i="283" l="1"/>
  <c r="E147"/>
  <c r="I147" s="1"/>
  <c r="I145" i="282"/>
  <c r="D145"/>
  <c r="C135" i="262"/>
  <c r="H135"/>
  <c r="C145" i="281"/>
  <c r="E145" s="1"/>
  <c r="F144"/>
  <c r="C144" i="280"/>
  <c r="E144" s="1"/>
  <c r="F142"/>
  <c r="D136" i="277"/>
  <c r="I136"/>
  <c r="H46" i="276"/>
  <c r="C46"/>
  <c r="D135" i="273"/>
  <c r="I135"/>
  <c r="C149" i="283" l="1"/>
  <c r="F147"/>
  <c r="C146" i="282"/>
  <c r="E146" s="1"/>
  <c r="F145"/>
  <c r="E135" i="262"/>
  <c r="B136"/>
  <c r="D136" s="1"/>
  <c r="D145" i="281"/>
  <c r="I145"/>
  <c r="I144" i="280"/>
  <c r="D144"/>
  <c r="C137" i="277"/>
  <c r="E137" s="1"/>
  <c r="F136"/>
  <c r="B47" i="276"/>
  <c r="D47" s="1"/>
  <c r="E46"/>
  <c r="C136" i="273"/>
  <c r="E136" s="1"/>
  <c r="F135"/>
  <c r="E149" i="283" l="1"/>
  <c r="I149" s="1"/>
  <c r="D149"/>
  <c r="I146" i="282"/>
  <c r="D146"/>
  <c r="H136" i="262"/>
  <c r="C136"/>
  <c r="C146" i="281"/>
  <c r="E146" s="1"/>
  <c r="F145"/>
  <c r="C145" i="280"/>
  <c r="E145" s="1"/>
  <c r="F144"/>
  <c r="I137" i="277"/>
  <c r="D137"/>
  <c r="C47" i="276"/>
  <c r="H47"/>
  <c r="I136" i="273"/>
  <c r="D136"/>
  <c r="C150" i="283" l="1"/>
  <c r="F149"/>
  <c r="C147" i="282"/>
  <c r="E147" s="1"/>
  <c r="F146"/>
  <c r="E136" i="262"/>
  <c r="B138"/>
  <c r="D138" s="1"/>
  <c r="I146" i="281"/>
  <c r="D146"/>
  <c r="D145" i="280"/>
  <c r="I145"/>
  <c r="H137" i="277"/>
  <c r="C139" s="1"/>
  <c r="E139" s="1"/>
  <c r="F137"/>
  <c r="E47" i="276"/>
  <c r="B49"/>
  <c r="D49" s="1"/>
  <c r="C137" i="273"/>
  <c r="E137" s="1"/>
  <c r="F136"/>
  <c r="D150" i="283" l="1"/>
  <c r="E150"/>
  <c r="I150" s="1"/>
  <c r="I147" i="282"/>
  <c r="D147"/>
  <c r="H138" i="262"/>
  <c r="C138"/>
  <c r="C147" i="281"/>
  <c r="E147" s="1"/>
  <c r="F146"/>
  <c r="C146" i="280"/>
  <c r="E146" s="1"/>
  <c r="F145"/>
  <c r="I139" i="277"/>
  <c r="D139"/>
  <c r="C49" i="276"/>
  <c r="H49"/>
  <c r="D137" i="273"/>
  <c r="H137" s="1"/>
  <c r="I137"/>
  <c r="C151" i="283" l="1"/>
  <c r="F150"/>
  <c r="C149" i="282"/>
  <c r="E149" s="1"/>
  <c r="F147"/>
  <c r="E138" i="262"/>
  <c r="B139"/>
  <c r="D139" s="1"/>
  <c r="D147" i="281"/>
  <c r="I147"/>
  <c r="I146" i="280"/>
  <c r="D146"/>
  <c r="C140" i="277"/>
  <c r="E140" s="1"/>
  <c r="F139"/>
  <c r="B50" i="276"/>
  <c r="D50" s="1"/>
  <c r="E49"/>
  <c r="F137" i="273"/>
  <c r="C139"/>
  <c r="E139" s="1"/>
  <c r="E151" i="283" l="1"/>
  <c r="I151" s="1"/>
  <c r="D151"/>
  <c r="I149" i="282"/>
  <c r="D149"/>
  <c r="H139" i="262"/>
  <c r="C139"/>
  <c r="C149" i="281"/>
  <c r="E149" s="1"/>
  <c r="F147"/>
  <c r="C147" i="280"/>
  <c r="E147" s="1"/>
  <c r="F146"/>
  <c r="D140" i="277"/>
  <c r="I140"/>
  <c r="H50" i="276"/>
  <c r="C50"/>
  <c r="D139" i="273"/>
  <c r="I139"/>
  <c r="C152" i="283" l="1"/>
  <c r="F151"/>
  <c r="C150" i="282"/>
  <c r="E150" s="1"/>
  <c r="F149"/>
  <c r="E139" i="262"/>
  <c r="B140"/>
  <c r="D140" s="1"/>
  <c r="I149" i="281"/>
  <c r="D149"/>
  <c r="D147" i="280"/>
  <c r="I147"/>
  <c r="C141" i="277"/>
  <c r="E141" s="1"/>
  <c r="F140"/>
  <c r="B51" i="276"/>
  <c r="D51" s="1"/>
  <c r="E50"/>
  <c r="C140" i="273"/>
  <c r="E140" s="1"/>
  <c r="F139"/>
  <c r="D152" i="283" l="1"/>
  <c r="E152"/>
  <c r="I152" s="1"/>
  <c r="I150" i="282"/>
  <c r="D150"/>
  <c r="H140" i="262"/>
  <c r="C140"/>
  <c r="C150" i="281"/>
  <c r="E150" s="1"/>
  <c r="F149"/>
  <c r="C149" i="280"/>
  <c r="E149" s="1"/>
  <c r="F147"/>
  <c r="I141" i="277"/>
  <c r="D141"/>
  <c r="C51" i="276"/>
  <c r="H51"/>
  <c r="I140" i="273"/>
  <c r="D140"/>
  <c r="H152" i="283" l="1"/>
  <c r="C154" s="1"/>
  <c r="F152"/>
  <c r="C151" i="282"/>
  <c r="E151" s="1"/>
  <c r="F150"/>
  <c r="E140" i="262"/>
  <c r="B141"/>
  <c r="D141" s="1"/>
  <c r="D150" i="281"/>
  <c r="I150"/>
  <c r="I149" i="280"/>
  <c r="D149"/>
  <c r="C142" i="277"/>
  <c r="E142" s="1"/>
  <c r="F141"/>
  <c r="B52" i="276"/>
  <c r="D52" s="1"/>
  <c r="E51"/>
  <c r="C141" i="273"/>
  <c r="E141" s="1"/>
  <c r="F140"/>
  <c r="D154" i="283" l="1"/>
  <c r="E154"/>
  <c r="I154" s="1"/>
  <c r="I151" i="282"/>
  <c r="D151"/>
  <c r="H141" i="262"/>
  <c r="C141"/>
  <c r="C151" i="281"/>
  <c r="E151" s="1"/>
  <c r="F150"/>
  <c r="C150" i="280"/>
  <c r="E150" s="1"/>
  <c r="F149"/>
  <c r="D142" i="277"/>
  <c r="I142"/>
  <c r="H52" i="276"/>
  <c r="C52"/>
  <c r="D141" i="273"/>
  <c r="I141"/>
  <c r="C155" i="283" l="1"/>
  <c r="F154"/>
  <c r="C152" i="282"/>
  <c r="E152" s="1"/>
  <c r="F151"/>
  <c r="B143" i="262"/>
  <c r="D143" s="1"/>
  <c r="E141"/>
  <c r="I151" i="281"/>
  <c r="D151"/>
  <c r="D150" i="280"/>
  <c r="I150"/>
  <c r="C144" i="277"/>
  <c r="E144" s="1"/>
  <c r="F142"/>
  <c r="B54" i="276"/>
  <c r="D54" s="1"/>
  <c r="E52"/>
  <c r="C142" i="273"/>
  <c r="E142" s="1"/>
  <c r="F141"/>
  <c r="D155" i="283" l="1"/>
  <c r="E155"/>
  <c r="I155" s="1"/>
  <c r="I152" i="282"/>
  <c r="D152"/>
  <c r="H143" i="262"/>
  <c r="C143"/>
  <c r="C152" i="281"/>
  <c r="E152" s="1"/>
  <c r="F151"/>
  <c r="C151" i="280"/>
  <c r="E151" s="1"/>
  <c r="F150"/>
  <c r="I144" i="277"/>
  <c r="D144"/>
  <c r="C54" i="276"/>
  <c r="H54"/>
  <c r="I142" i="273"/>
  <c r="D142"/>
  <c r="F155" i="283" l="1"/>
  <c r="C156"/>
  <c r="H152" i="282"/>
  <c r="C154" s="1"/>
  <c r="E154" s="1"/>
  <c r="F152"/>
  <c r="E143" i="262"/>
  <c r="B144"/>
  <c r="D144" s="1"/>
  <c r="D152" i="281"/>
  <c r="I152"/>
  <c r="I151" i="280"/>
  <c r="D151"/>
  <c r="C145" i="277"/>
  <c r="E145" s="1"/>
  <c r="F144"/>
  <c r="B55" i="276"/>
  <c r="D55" s="1"/>
  <c r="E54"/>
  <c r="F142" i="273"/>
  <c r="C144"/>
  <c r="E144" s="1"/>
  <c r="D156" i="283" l="1"/>
  <c r="E156"/>
  <c r="I156" s="1"/>
  <c r="D154" i="282"/>
  <c r="I154"/>
  <c r="H144" i="262"/>
  <c r="C144"/>
  <c r="F152" i="281"/>
  <c r="H152"/>
  <c r="C154" s="1"/>
  <c r="E154" s="1"/>
  <c r="C152" i="280"/>
  <c r="E152" s="1"/>
  <c r="F151"/>
  <c r="D145" i="277"/>
  <c r="I145"/>
  <c r="C55" i="276"/>
  <c r="H55"/>
  <c r="I144" i="273"/>
  <c r="D144"/>
  <c r="C157" i="283" l="1"/>
  <c r="F156"/>
  <c r="F154" i="282"/>
  <c r="C155"/>
  <c r="E155" s="1"/>
  <c r="B145" i="262"/>
  <c r="D145" s="1"/>
  <c r="E144"/>
  <c r="D154" i="281"/>
  <c r="I154"/>
  <c r="D152" i="280"/>
  <c r="I152"/>
  <c r="C146" i="277"/>
  <c r="E146" s="1"/>
  <c r="F145"/>
  <c r="B56" i="276"/>
  <c r="D56" s="1"/>
  <c r="E55"/>
  <c r="C145" i="273"/>
  <c r="E145" s="1"/>
  <c r="F144"/>
  <c r="D157" i="283" l="1"/>
  <c r="E157"/>
  <c r="I157" s="1"/>
  <c r="D155" i="282"/>
  <c r="I155"/>
  <c r="H145" i="262"/>
  <c r="C145"/>
  <c r="C155" i="281"/>
  <c r="E155" s="1"/>
  <c r="F154"/>
  <c r="F152" i="280"/>
  <c r="H152"/>
  <c r="C154" s="1"/>
  <c r="E154" s="1"/>
  <c r="I146" i="277"/>
  <c r="D146"/>
  <c r="H56" i="276"/>
  <c r="C56"/>
  <c r="D145" i="273"/>
  <c r="I145"/>
  <c r="F157" i="283" l="1"/>
  <c r="C159"/>
  <c r="F155" i="282"/>
  <c r="C156"/>
  <c r="E156" s="1"/>
  <c r="B146" i="262"/>
  <c r="D146" s="1"/>
  <c r="E145"/>
  <c r="I155" i="281"/>
  <c r="D155"/>
  <c r="D154" i="280"/>
  <c r="I154"/>
  <c r="C147" i="277"/>
  <c r="E147" s="1"/>
  <c r="F146"/>
  <c r="B57" i="276"/>
  <c r="D57" s="1"/>
  <c r="E56"/>
  <c r="C146" i="273"/>
  <c r="E146" s="1"/>
  <c r="F145"/>
  <c r="D159" i="283" l="1"/>
  <c r="E159"/>
  <c r="I159" s="1"/>
  <c r="D156" i="282"/>
  <c r="I156"/>
  <c r="H146" i="262"/>
  <c r="C146"/>
  <c r="C156" i="281"/>
  <c r="E156" s="1"/>
  <c r="F155"/>
  <c r="C155" i="280"/>
  <c r="E155" s="1"/>
  <c r="F154"/>
  <c r="D147" i="277"/>
  <c r="I147"/>
  <c r="C57" i="276"/>
  <c r="H57"/>
  <c r="I146" i="273"/>
  <c r="D146"/>
  <c r="C160" i="283" l="1"/>
  <c r="F159"/>
  <c r="F156" i="282"/>
  <c r="C157"/>
  <c r="E157" s="1"/>
  <c r="E146" i="262"/>
  <c r="B148"/>
  <c r="D148" s="1"/>
  <c r="D156" i="281"/>
  <c r="I156"/>
  <c r="I155" i="280"/>
  <c r="D155"/>
  <c r="C149" i="277"/>
  <c r="E149" s="1"/>
  <c r="F147"/>
  <c r="B59" i="276"/>
  <c r="D59" s="1"/>
  <c r="E57"/>
  <c r="C147" i="273"/>
  <c r="E147" s="1"/>
  <c r="F146"/>
  <c r="D160" i="283" l="1"/>
  <c r="E160"/>
  <c r="I160" s="1"/>
  <c r="D157" i="282"/>
  <c r="I157"/>
  <c r="H148" i="262"/>
  <c r="C148"/>
  <c r="C157" i="281"/>
  <c r="E157" s="1"/>
  <c r="F156"/>
  <c r="C156" i="280"/>
  <c r="E156" s="1"/>
  <c r="F155"/>
  <c r="I149" i="277"/>
  <c r="D149"/>
  <c r="H59" i="276"/>
  <c r="C59"/>
  <c r="D147" i="273"/>
  <c r="I147"/>
  <c r="F160" i="283" l="1"/>
  <c r="C161"/>
  <c r="F157" i="282"/>
  <c r="C159"/>
  <c r="E159" s="1"/>
  <c r="E148" i="262"/>
  <c r="B149"/>
  <c r="D149" s="1"/>
  <c r="I157" i="281"/>
  <c r="D157"/>
  <c r="D156" i="280"/>
  <c r="I156"/>
  <c r="C150" i="277"/>
  <c r="E150" s="1"/>
  <c r="F149"/>
  <c r="B60" i="276"/>
  <c r="D60" s="1"/>
  <c r="E59"/>
  <c r="C149" i="273"/>
  <c r="E149" s="1"/>
  <c r="F147"/>
  <c r="D161" i="283" l="1"/>
  <c r="E161"/>
  <c r="I161" s="1"/>
  <c r="D159" i="282"/>
  <c r="I159"/>
  <c r="H149" i="262"/>
  <c r="C149"/>
  <c r="C159" i="281"/>
  <c r="E159" s="1"/>
  <c r="F157"/>
  <c r="C157" i="280"/>
  <c r="E157" s="1"/>
  <c r="F156"/>
  <c r="D150" i="277"/>
  <c r="I150"/>
  <c r="C60" i="276"/>
  <c r="H60"/>
  <c r="D149" i="273"/>
  <c r="I149"/>
  <c r="C162" i="283" l="1"/>
  <c r="F161"/>
  <c r="F159" i="282"/>
  <c r="C160"/>
  <c r="E160" s="1"/>
  <c r="E149" i="262"/>
  <c r="B150"/>
  <c r="D150" s="1"/>
  <c r="D159" i="281"/>
  <c r="I159"/>
  <c r="I157" i="280"/>
  <c r="D157"/>
  <c r="C151" i="277"/>
  <c r="E151" s="1"/>
  <c r="F150"/>
  <c r="B61" i="276"/>
  <c r="D61" s="1"/>
  <c r="E60"/>
  <c r="C150" i="273"/>
  <c r="E150" s="1"/>
  <c r="F149"/>
  <c r="D162" i="283" l="1"/>
  <c r="E162"/>
  <c r="I162" s="1"/>
  <c r="D160" i="282"/>
  <c r="I160"/>
  <c r="C150" i="262"/>
  <c r="H150"/>
  <c r="C160" i="281"/>
  <c r="E160" s="1"/>
  <c r="F159"/>
  <c r="C159" i="280"/>
  <c r="E159" s="1"/>
  <c r="F157"/>
  <c r="I151" i="277"/>
  <c r="D151"/>
  <c r="H61" i="276"/>
  <c r="C61"/>
  <c r="I150" i="273"/>
  <c r="D150"/>
  <c r="F162" i="283" l="1"/>
  <c r="C164"/>
  <c r="F160" i="282"/>
  <c r="C161"/>
  <c r="E161" s="1"/>
  <c r="B151" i="262"/>
  <c r="D151" s="1"/>
  <c r="E150"/>
  <c r="I160" i="281"/>
  <c r="D160"/>
  <c r="D159" i="280"/>
  <c r="I159"/>
  <c r="C152" i="277"/>
  <c r="E152" s="1"/>
  <c r="F151"/>
  <c r="B62" i="276"/>
  <c r="D62" s="1"/>
  <c r="E61"/>
  <c r="C151" i="273"/>
  <c r="E151" s="1"/>
  <c r="F150"/>
  <c r="D164" i="283" l="1"/>
  <c r="E164"/>
  <c r="I164" s="1"/>
  <c r="D161" i="282"/>
  <c r="I161"/>
  <c r="C151" i="262"/>
  <c r="H151"/>
  <c r="C161" i="281"/>
  <c r="E161" s="1"/>
  <c r="F160"/>
  <c r="C160" i="280"/>
  <c r="E160" s="1"/>
  <c r="F159"/>
  <c r="D152" i="277"/>
  <c r="I152"/>
  <c r="C62" i="276"/>
  <c r="H62"/>
  <c r="D151" i="273"/>
  <c r="I151"/>
  <c r="C165" i="283" l="1"/>
  <c r="F164"/>
  <c r="F161" i="282"/>
  <c r="C162"/>
  <c r="E162" s="1"/>
  <c r="E151" i="262"/>
  <c r="B153"/>
  <c r="D153" s="1"/>
  <c r="D161" i="281"/>
  <c r="I161"/>
  <c r="I160" i="280"/>
  <c r="D160"/>
  <c r="F152" i="277"/>
  <c r="H152"/>
  <c r="C154" s="1"/>
  <c r="E154" s="1"/>
  <c r="B64" i="276"/>
  <c r="D64" s="1"/>
  <c r="E62"/>
  <c r="C152" i="273"/>
  <c r="E152" s="1"/>
  <c r="F151"/>
  <c r="D165" i="283" l="1"/>
  <c r="E165"/>
  <c r="I165" s="1"/>
  <c r="D162" i="282"/>
  <c r="I162"/>
  <c r="C153" i="262"/>
  <c r="H153"/>
  <c r="C162" i="281"/>
  <c r="E162" s="1"/>
  <c r="F161"/>
  <c r="C161" i="280"/>
  <c r="E161" s="1"/>
  <c r="F160"/>
  <c r="D154" i="277"/>
  <c r="I154"/>
  <c r="H64" i="276"/>
  <c r="C64"/>
  <c r="I152" i="273"/>
  <c r="D152"/>
  <c r="H152" s="1"/>
  <c r="F165" i="283" l="1"/>
  <c r="C166"/>
  <c r="F162" i="282"/>
  <c r="C164"/>
  <c r="E164" s="1"/>
  <c r="B154" i="262"/>
  <c r="D154" s="1"/>
  <c r="E153"/>
  <c r="I162" i="281"/>
  <c r="D162"/>
  <c r="D161" i="280"/>
  <c r="I161"/>
  <c r="C155" i="277"/>
  <c r="E155" s="1"/>
  <c r="F154"/>
  <c r="B65" i="276"/>
  <c r="D65" s="1"/>
  <c r="E64"/>
  <c r="F152" i="273"/>
  <c r="C154"/>
  <c r="E154" s="1"/>
  <c r="D166" i="283" l="1"/>
  <c r="E166"/>
  <c r="I166" s="1"/>
  <c r="D164" i="282"/>
  <c r="I164"/>
  <c r="H154" i="262"/>
  <c r="C154"/>
  <c r="C164" i="281"/>
  <c r="E164" s="1"/>
  <c r="F162"/>
  <c r="C162" i="280"/>
  <c r="E162" s="1"/>
  <c r="F161"/>
  <c r="I155" i="277"/>
  <c r="D155"/>
  <c r="C65" i="276"/>
  <c r="H65"/>
  <c r="I154" i="273"/>
  <c r="D154"/>
  <c r="C167" i="283" l="1"/>
  <c r="F166"/>
  <c r="F164" i="282"/>
  <c r="C165"/>
  <c r="E165" s="1"/>
  <c r="B155" i="262"/>
  <c r="D155" s="1"/>
  <c r="E154"/>
  <c r="D164" i="281"/>
  <c r="I164"/>
  <c r="I162" i="280"/>
  <c r="D162"/>
  <c r="C156" i="277"/>
  <c r="E156" s="1"/>
  <c r="F155"/>
  <c r="B66" i="276"/>
  <c r="D66" s="1"/>
  <c r="E65"/>
  <c r="C155" i="273"/>
  <c r="E155" s="1"/>
  <c r="F154"/>
  <c r="D167" i="283" l="1"/>
  <c r="E167"/>
  <c r="I167" s="1"/>
  <c r="D165" i="282"/>
  <c r="I165"/>
  <c r="C155" i="262"/>
  <c r="H155"/>
  <c r="C165" i="281"/>
  <c r="E165" s="1"/>
  <c r="F164"/>
  <c r="C164" i="280"/>
  <c r="E164" s="1"/>
  <c r="F162"/>
  <c r="D156" i="277"/>
  <c r="I156"/>
  <c r="H66" i="276"/>
  <c r="C66"/>
  <c r="D155" i="273"/>
  <c r="I155"/>
  <c r="F167" i="283" l="1"/>
  <c r="H167"/>
  <c r="C169" s="1"/>
  <c r="F165" i="282"/>
  <c r="C166"/>
  <c r="E166" s="1"/>
  <c r="E155" i="262"/>
  <c r="B156"/>
  <c r="D156" s="1"/>
  <c r="I165" i="281"/>
  <c r="D165"/>
  <c r="D164" i="280"/>
  <c r="I164"/>
  <c r="C157" i="277"/>
  <c r="E157" s="1"/>
  <c r="F156"/>
  <c r="B67" i="276"/>
  <c r="D67" s="1"/>
  <c r="E66"/>
  <c r="C156" i="273"/>
  <c r="E156" s="1"/>
  <c r="F155"/>
  <c r="D169" i="283" l="1"/>
  <c r="E169"/>
  <c r="I169" s="1"/>
  <c r="D166" i="282"/>
  <c r="I166"/>
  <c r="C156" i="262"/>
  <c r="H156"/>
  <c r="C166" i="281"/>
  <c r="E166" s="1"/>
  <c r="F165"/>
  <c r="C165" i="280"/>
  <c r="E165" s="1"/>
  <c r="F164"/>
  <c r="I157" i="277"/>
  <c r="D157"/>
  <c r="C67" i="276"/>
  <c r="H67"/>
  <c r="I156" i="273"/>
  <c r="D156"/>
  <c r="C170" i="283" l="1"/>
  <c r="F169"/>
  <c r="F166" i="282"/>
  <c r="C167"/>
  <c r="E167" s="1"/>
  <c r="B158" i="262"/>
  <c r="D158" s="1"/>
  <c r="E156"/>
  <c r="D166" i="281"/>
  <c r="I166"/>
  <c r="I165" i="280"/>
  <c r="D165"/>
  <c r="C159" i="277"/>
  <c r="E159" s="1"/>
  <c r="F157"/>
  <c r="B69" i="276"/>
  <c r="D69" s="1"/>
  <c r="E67"/>
  <c r="C157" i="273"/>
  <c r="E157" s="1"/>
  <c r="F156"/>
  <c r="E170" i="283" l="1"/>
  <c r="I170" s="1"/>
  <c r="D170"/>
  <c r="D167" i="282"/>
  <c r="I167"/>
  <c r="H158" i="262"/>
  <c r="C158"/>
  <c r="C167" i="281"/>
  <c r="E167" s="1"/>
  <c r="F166"/>
  <c r="C166" i="280"/>
  <c r="E166" s="1"/>
  <c r="F165"/>
  <c r="D159" i="277"/>
  <c r="I159"/>
  <c r="H69" i="276"/>
  <c r="C69"/>
  <c r="D157" i="273"/>
  <c r="I157"/>
  <c r="C171" i="283" l="1"/>
  <c r="F170"/>
  <c r="F167" i="282"/>
  <c r="H167"/>
  <c r="C169" s="1"/>
  <c r="E169" s="1"/>
  <c r="E158" i="262"/>
  <c r="B159"/>
  <c r="D159" s="1"/>
  <c r="I167" i="281"/>
  <c r="D167"/>
  <c r="D166" i="280"/>
  <c r="I166"/>
  <c r="C160" i="277"/>
  <c r="E160" s="1"/>
  <c r="F159"/>
  <c r="B70" i="276"/>
  <c r="D70" s="1"/>
  <c r="E69"/>
  <c r="C159" i="273"/>
  <c r="E159" s="1"/>
  <c r="F157"/>
  <c r="D171" i="283" l="1"/>
  <c r="E171"/>
  <c r="I171" s="1"/>
  <c r="I169" i="282"/>
  <c r="D169"/>
  <c r="H159" i="262"/>
  <c r="C159"/>
  <c r="H167" i="281"/>
  <c r="C169" s="1"/>
  <c r="E169" s="1"/>
  <c r="F167"/>
  <c r="C167" i="280"/>
  <c r="E167" s="1"/>
  <c r="F166"/>
  <c r="I160" i="277"/>
  <c r="D160"/>
  <c r="C70" i="276"/>
  <c r="H70"/>
  <c r="D159" i="273"/>
  <c r="I159"/>
  <c r="C172" i="283" l="1"/>
  <c r="F171"/>
  <c r="C170" i="282"/>
  <c r="E170" s="1"/>
  <c r="F169"/>
  <c r="B160" i="262"/>
  <c r="D160" s="1"/>
  <c r="E159"/>
  <c r="I169" i="281"/>
  <c r="D169"/>
  <c r="I167" i="280"/>
  <c r="D167"/>
  <c r="C161" i="277"/>
  <c r="E161" s="1"/>
  <c r="F160"/>
  <c r="B71" i="276"/>
  <c r="D71" s="1"/>
  <c r="E70"/>
  <c r="C160" i="273"/>
  <c r="E160" s="1"/>
  <c r="F159"/>
  <c r="E172" i="283" l="1"/>
  <c r="I172" s="1"/>
  <c r="D172"/>
  <c r="I170" i="282"/>
  <c r="D170"/>
  <c r="C160" i="262"/>
  <c r="H160"/>
  <c r="C170" i="281"/>
  <c r="E170" s="1"/>
  <c r="F169"/>
  <c r="H167" i="280"/>
  <c r="C169" s="1"/>
  <c r="E169" s="1"/>
  <c r="F167"/>
  <c r="D161" i="277"/>
  <c r="I161"/>
  <c r="H71" i="276"/>
  <c r="C71"/>
  <c r="I160" i="273"/>
  <c r="D160"/>
  <c r="C174" i="283" l="1"/>
  <c r="F172"/>
  <c r="C171" i="282"/>
  <c r="E171" s="1"/>
  <c r="F170"/>
  <c r="B161" i="262"/>
  <c r="D161" s="1"/>
  <c r="E160"/>
  <c r="D170" i="281"/>
  <c r="I170"/>
  <c r="I169" i="280"/>
  <c r="D169"/>
  <c r="C162" i="277"/>
  <c r="E162" s="1"/>
  <c r="F161"/>
  <c r="B72" i="276"/>
  <c r="D72" s="1"/>
  <c r="E71"/>
  <c r="C161" i="273"/>
  <c r="E161" s="1"/>
  <c r="F160"/>
  <c r="D174" i="283" l="1"/>
  <c r="E174"/>
  <c r="I174" s="1"/>
  <c r="I171" i="282"/>
  <c r="D171"/>
  <c r="C161" i="262"/>
  <c r="H161"/>
  <c r="C171" i="281"/>
  <c r="E171" s="1"/>
  <c r="F170"/>
  <c r="C170" i="280"/>
  <c r="E170" s="1"/>
  <c r="F169"/>
  <c r="I162" i="277"/>
  <c r="D162"/>
  <c r="C72" i="276"/>
  <c r="H72"/>
  <c r="D161" i="273"/>
  <c r="I161"/>
  <c r="C175" i="283" l="1"/>
  <c r="F174"/>
  <c r="C172" i="282"/>
  <c r="E172" s="1"/>
  <c r="F171"/>
  <c r="E161" i="262"/>
  <c r="B163"/>
  <c r="D163" s="1"/>
  <c r="I171" i="281"/>
  <c r="D171"/>
  <c r="D170" i="280"/>
  <c r="I170"/>
  <c r="C164" i="277"/>
  <c r="E164" s="1"/>
  <c r="F162"/>
  <c r="B74" i="276"/>
  <c r="D74" s="1"/>
  <c r="E72"/>
  <c r="C162" i="273"/>
  <c r="E162" s="1"/>
  <c r="F161"/>
  <c r="E175" i="283" l="1"/>
  <c r="I175" s="1"/>
  <c r="D175"/>
  <c r="I172" i="282"/>
  <c r="D172"/>
  <c r="C163" i="262"/>
  <c r="H163"/>
  <c r="C172" i="281"/>
  <c r="E172" s="1"/>
  <c r="F171"/>
  <c r="C171" i="280"/>
  <c r="E171" s="1"/>
  <c r="F170"/>
  <c r="D164" i="277"/>
  <c r="I164"/>
  <c r="H74" i="276"/>
  <c r="C74"/>
  <c r="I162" i="273"/>
  <c r="D162"/>
  <c r="C176" i="283" l="1"/>
  <c r="F175"/>
  <c r="C174" i="282"/>
  <c r="E174" s="1"/>
  <c r="F172"/>
  <c r="B164" i="262"/>
  <c r="D164" s="1"/>
  <c r="E163"/>
  <c r="D172" i="281"/>
  <c r="I172"/>
  <c r="I171" i="280"/>
  <c r="D171"/>
  <c r="C165" i="277"/>
  <c r="E165" s="1"/>
  <c r="F164"/>
  <c r="B75" i="276"/>
  <c r="D75" s="1"/>
  <c r="E74"/>
  <c r="F162" i="273"/>
  <c r="C164"/>
  <c r="E164" s="1"/>
  <c r="D176" i="283" l="1"/>
  <c r="E176"/>
  <c r="I176" s="1"/>
  <c r="I174" i="282"/>
  <c r="D174"/>
  <c r="H164" i="262"/>
  <c r="C164"/>
  <c r="C174" i="281"/>
  <c r="E174" s="1"/>
  <c r="F172"/>
  <c r="C172" i="280"/>
  <c r="E172" s="1"/>
  <c r="F171"/>
  <c r="I165" i="277"/>
  <c r="D165"/>
  <c r="C75" i="276"/>
  <c r="H75"/>
  <c r="I164" i="273"/>
  <c r="D164"/>
  <c r="C177" i="283" l="1"/>
  <c r="F176"/>
  <c r="C175" i="282"/>
  <c r="E175" s="1"/>
  <c r="F174"/>
  <c r="B165" i="262"/>
  <c r="D165" s="1"/>
  <c r="E164"/>
  <c r="I174" i="281"/>
  <c r="D174"/>
  <c r="D172" i="280"/>
  <c r="I172"/>
  <c r="C166" i="277"/>
  <c r="E166" s="1"/>
  <c r="F165"/>
  <c r="B76" i="276"/>
  <c r="D76" s="1"/>
  <c r="E75"/>
  <c r="C165" i="273"/>
  <c r="E165" s="1"/>
  <c r="F164"/>
  <c r="E177" i="283" l="1"/>
  <c r="I177" s="1"/>
  <c r="D177"/>
  <c r="I175" i="282"/>
  <c r="D175"/>
  <c r="H165" i="262"/>
  <c r="C165"/>
  <c r="C175" i="281"/>
  <c r="E175" s="1"/>
  <c r="F174"/>
  <c r="C174" i="280"/>
  <c r="E174" s="1"/>
  <c r="F172"/>
  <c r="D166" i="277"/>
  <c r="I166"/>
  <c r="H76" i="276"/>
  <c r="C76"/>
  <c r="D165" i="273"/>
  <c r="I165"/>
  <c r="F177" i="283" l="1"/>
  <c r="H177"/>
  <c r="C176" i="282"/>
  <c r="E176" s="1"/>
  <c r="F175"/>
  <c r="E165" i="262"/>
  <c r="B166"/>
  <c r="D166" s="1"/>
  <c r="D175" i="281"/>
  <c r="I175"/>
  <c r="I174" i="280"/>
  <c r="D174"/>
  <c r="C167" i="277"/>
  <c r="E167" s="1"/>
  <c r="F166"/>
  <c r="B77" i="276"/>
  <c r="D77" s="1"/>
  <c r="E76"/>
  <c r="C166" i="273"/>
  <c r="E166" s="1"/>
  <c r="F165"/>
  <c r="I176" i="282" l="1"/>
  <c r="D176"/>
  <c r="C166" i="262"/>
  <c r="H166"/>
  <c r="C176" i="281"/>
  <c r="E176" s="1"/>
  <c r="F175"/>
  <c r="C175" i="280"/>
  <c r="E175" s="1"/>
  <c r="F174"/>
  <c r="I167" i="277"/>
  <c r="D167"/>
  <c r="C77" i="276"/>
  <c r="H77"/>
  <c r="I166" i="273"/>
  <c r="D166"/>
  <c r="C177" i="282" l="1"/>
  <c r="E177" s="1"/>
  <c r="F176"/>
  <c r="E166" i="262"/>
  <c r="B168"/>
  <c r="D168" s="1"/>
  <c r="I176" i="281"/>
  <c r="D176"/>
  <c r="D175" i="280"/>
  <c r="I175"/>
  <c r="H167" i="277"/>
  <c r="C169" s="1"/>
  <c r="E169" s="1"/>
  <c r="F167"/>
  <c r="B79" i="276"/>
  <c r="D79" s="1"/>
  <c r="E77"/>
  <c r="C167" i="273"/>
  <c r="E167" s="1"/>
  <c r="F166"/>
  <c r="I177" i="282" l="1"/>
  <c r="D177"/>
  <c r="C168" i="262"/>
  <c r="H168"/>
  <c r="C177" i="281"/>
  <c r="E177" s="1"/>
  <c r="F176"/>
  <c r="C176" i="280"/>
  <c r="E176" s="1"/>
  <c r="F175"/>
  <c r="I169" i="277"/>
  <c r="D169"/>
  <c r="H79" i="276"/>
  <c r="C79"/>
  <c r="D167" i="273"/>
  <c r="H167" s="1"/>
  <c r="I167"/>
  <c r="H177" i="282" l="1"/>
  <c r="F177"/>
  <c r="E168" i="262"/>
  <c r="B169"/>
  <c r="D169" s="1"/>
  <c r="D177" i="281"/>
  <c r="I177"/>
  <c r="I176" i="280"/>
  <c r="D176"/>
  <c r="C170" i="277"/>
  <c r="E170" s="1"/>
  <c r="F169"/>
  <c r="B80" i="276"/>
  <c r="D80" s="1"/>
  <c r="E79"/>
  <c r="C169" i="273"/>
  <c r="E169" s="1"/>
  <c r="F167"/>
  <c r="H169" i="262" l="1"/>
  <c r="C169"/>
  <c r="F177" i="281"/>
  <c r="H177"/>
  <c r="C177" i="280"/>
  <c r="E177" s="1"/>
  <c r="F176"/>
  <c r="D170" i="277"/>
  <c r="I170"/>
  <c r="C80" i="276"/>
  <c r="H80"/>
  <c r="D169" i="273"/>
  <c r="I169"/>
  <c r="B170" i="262" l="1"/>
  <c r="D170" s="1"/>
  <c r="E169"/>
  <c r="D177" i="280"/>
  <c r="I177"/>
  <c r="C171" i="277"/>
  <c r="E171" s="1"/>
  <c r="F170"/>
  <c r="B81" i="276"/>
  <c r="D81" s="1"/>
  <c r="E80"/>
  <c r="C170" i="273"/>
  <c r="E170" s="1"/>
  <c r="F169"/>
  <c r="C170" i="262" l="1"/>
  <c r="H170"/>
  <c r="F177" i="280"/>
  <c r="H177"/>
  <c r="I171" i="277"/>
  <c r="D171"/>
  <c r="H81" i="276"/>
  <c r="C81"/>
  <c r="I170" i="273"/>
  <c r="D170"/>
  <c r="E170" i="262" l="1"/>
  <c r="B171"/>
  <c r="D171" s="1"/>
  <c r="C172" i="277"/>
  <c r="E172" s="1"/>
  <c r="F171"/>
  <c r="B82" i="276"/>
  <c r="D82" s="1"/>
  <c r="E81"/>
  <c r="C171" i="273"/>
  <c r="E171" s="1"/>
  <c r="F170"/>
  <c r="H171" i="262" l="1"/>
  <c r="C171"/>
  <c r="D172" i="277"/>
  <c r="I172"/>
  <c r="C82" i="276"/>
  <c r="H82"/>
  <c r="D171" i="273"/>
  <c r="I171"/>
  <c r="B173" i="262" l="1"/>
  <c r="D173" s="1"/>
  <c r="E171"/>
  <c r="C174" i="277"/>
  <c r="E174" s="1"/>
  <c r="F172"/>
  <c r="B84" i="276"/>
  <c r="D84" s="1"/>
  <c r="E82"/>
  <c r="C172" i="273"/>
  <c r="E172" s="1"/>
  <c r="F171"/>
  <c r="C173" i="262" l="1"/>
  <c r="H173"/>
  <c r="I174" i="277"/>
  <c r="D174"/>
  <c r="H84" i="276"/>
  <c r="C84"/>
  <c r="I172" i="273"/>
  <c r="D172"/>
  <c r="E173" i="262" l="1"/>
  <c r="B174"/>
  <c r="D174" s="1"/>
  <c r="C175" i="277"/>
  <c r="E175" s="1"/>
  <c r="F174"/>
  <c r="B85" i="276"/>
  <c r="D85" s="1"/>
  <c r="E84"/>
  <c r="F172" i="273"/>
  <c r="C174"/>
  <c r="E174" s="1"/>
  <c r="C174" i="262" l="1"/>
  <c r="H174"/>
  <c r="D175" i="277"/>
  <c r="I175"/>
  <c r="C85" i="276"/>
  <c r="H85"/>
  <c r="I174" i="273"/>
  <c r="D174"/>
  <c r="E174" i="262" l="1"/>
  <c r="B175"/>
  <c r="D175" s="1"/>
  <c r="C176" i="277"/>
  <c r="E176" s="1"/>
  <c r="F175"/>
  <c r="B86" i="276"/>
  <c r="D86" s="1"/>
  <c r="E85"/>
  <c r="C175" i="273"/>
  <c r="E175" s="1"/>
  <c r="F174"/>
  <c r="H175" i="262" l="1"/>
  <c r="C175"/>
  <c r="I176" i="277"/>
  <c r="D176"/>
  <c r="H86" i="276"/>
  <c r="C86"/>
  <c r="D175" i="273"/>
  <c r="I175"/>
  <c r="B176" i="262" l="1"/>
  <c r="D176" s="1"/>
  <c r="E175"/>
  <c r="C177" i="277"/>
  <c r="E177" s="1"/>
  <c r="F176"/>
  <c r="B87" i="276"/>
  <c r="D87" s="1"/>
  <c r="E86"/>
  <c r="C176" i="273"/>
  <c r="E176" s="1"/>
  <c r="F175"/>
  <c r="C176" i="262" l="1"/>
  <c r="H176"/>
  <c r="D177" i="277"/>
  <c r="I177"/>
  <c r="C87" i="276"/>
  <c r="H87"/>
  <c r="I176" i="273"/>
  <c r="D176"/>
  <c r="E176" i="262" l="1"/>
  <c r="B178"/>
  <c r="D178" s="1"/>
  <c r="F177" i="277"/>
  <c r="H177"/>
  <c r="B89" i="276"/>
  <c r="D89" s="1"/>
  <c r="E87"/>
  <c r="C177" i="273"/>
  <c r="E177" s="1"/>
  <c r="F176"/>
  <c r="H178" i="262" l="1"/>
  <c r="C178"/>
  <c r="H89" i="276"/>
  <c r="C89"/>
  <c r="D177" i="273"/>
  <c r="H177" s="1"/>
  <c r="I177"/>
  <c r="B179" i="262" l="1"/>
  <c r="D179" s="1"/>
  <c r="E178"/>
  <c r="B90" i="276"/>
  <c r="D90" s="1"/>
  <c r="E89"/>
  <c r="F177" i="273"/>
  <c r="C179" i="262" l="1"/>
  <c r="H179"/>
  <c r="C90" i="276"/>
  <c r="H90"/>
  <c r="E179" i="262" l="1"/>
  <c r="B180"/>
  <c r="D180" s="1"/>
  <c r="B91" i="276"/>
  <c r="D91" s="1"/>
  <c r="E90"/>
  <c r="H180" i="262" l="1"/>
  <c r="C180"/>
  <c r="H91" i="276"/>
  <c r="C91"/>
  <c r="E180" i="262" l="1"/>
  <c r="B181"/>
  <c r="D181" s="1"/>
  <c r="B92" i="276"/>
  <c r="D92" s="1"/>
  <c r="E91"/>
  <c r="C181" i="262" l="1"/>
  <c r="H181"/>
  <c r="C92" i="276"/>
  <c r="H92"/>
  <c r="B183" i="262" l="1"/>
  <c r="D183" s="1"/>
  <c r="E181"/>
  <c r="B94" i="276"/>
  <c r="D94" s="1"/>
  <c r="E92"/>
  <c r="H183" i="262" l="1"/>
  <c r="C183"/>
  <c r="H94" i="276"/>
  <c r="C94"/>
  <c r="E183" i="262" l="1"/>
  <c r="B184"/>
  <c r="D184" s="1"/>
  <c r="B95" i="276"/>
  <c r="D95" s="1"/>
  <c r="E94"/>
  <c r="C184" i="262" l="1"/>
  <c r="H184"/>
  <c r="C95" i="276"/>
  <c r="H95"/>
  <c r="B185" i="262" l="1"/>
  <c r="D185" s="1"/>
  <c r="E184"/>
  <c r="B96" i="276"/>
  <c r="D96" s="1"/>
  <c r="E95"/>
  <c r="H185" i="262" l="1"/>
  <c r="C185"/>
  <c r="H96" i="276"/>
  <c r="C96"/>
  <c r="E185" i="262" l="1"/>
  <c r="B186"/>
  <c r="D186" s="1"/>
  <c r="B97" i="276"/>
  <c r="D97" s="1"/>
  <c r="E96"/>
  <c r="C186" i="262" l="1"/>
  <c r="H186"/>
  <c r="C97" i="276"/>
  <c r="H97"/>
  <c r="B188" i="262" l="1"/>
  <c r="D188" s="1"/>
  <c r="E186"/>
  <c r="B99" i="276"/>
  <c r="D99" s="1"/>
  <c r="E97"/>
  <c r="H188" i="262" l="1"/>
  <c r="C188"/>
  <c r="H99" i="276"/>
  <c r="C99"/>
  <c r="B189" i="262" l="1"/>
  <c r="D189" s="1"/>
  <c r="E188"/>
  <c r="B100" i="276"/>
  <c r="D100" s="1"/>
  <c r="E99"/>
  <c r="C189" i="262" l="1"/>
  <c r="H189"/>
  <c r="C100" i="276"/>
  <c r="H100"/>
  <c r="E189" i="262" l="1"/>
  <c r="B190"/>
  <c r="D190" s="1"/>
  <c r="B101" i="276"/>
  <c r="D101" s="1"/>
  <c r="E100"/>
  <c r="C190" i="262" l="1"/>
  <c r="H190"/>
  <c r="H101" i="276"/>
  <c r="C101"/>
  <c r="E190" i="262" l="1"/>
  <c r="B191"/>
  <c r="D191" s="1"/>
  <c r="B102" i="276"/>
  <c r="D102" s="1"/>
  <c r="E101"/>
  <c r="C191" i="262" l="1"/>
  <c r="H191"/>
  <c r="C102" i="276"/>
  <c r="H102"/>
  <c r="E191" i="262" l="1"/>
  <c r="B193"/>
  <c r="D193" s="1"/>
  <c r="B104" i="276"/>
  <c r="D104" s="1"/>
  <c r="E102"/>
  <c r="C193" i="262" l="1"/>
  <c r="H193"/>
  <c r="H104" i="276"/>
  <c r="C104"/>
  <c r="B194" i="262" l="1"/>
  <c r="D194" s="1"/>
  <c r="E193"/>
  <c r="B105" i="276"/>
  <c r="D105" s="1"/>
  <c r="E104"/>
  <c r="C194" i="262" l="1"/>
  <c r="H194"/>
  <c r="C105" i="276"/>
  <c r="H105"/>
  <c r="E194" i="262" l="1"/>
  <c r="B195"/>
  <c r="D195" s="1"/>
  <c r="B106" i="276"/>
  <c r="D106" s="1"/>
  <c r="E105"/>
  <c r="H195" i="262" l="1"/>
  <c r="C195"/>
  <c r="H106" i="276"/>
  <c r="C106"/>
  <c r="E195" i="262" l="1"/>
  <c r="B196"/>
  <c r="D196" s="1"/>
  <c r="B107" i="276"/>
  <c r="D107" s="1"/>
  <c r="E106"/>
  <c r="H196" i="262" l="1"/>
  <c r="C196"/>
  <c r="C107" i="276"/>
  <c r="H107"/>
  <c r="B198" i="262" l="1"/>
  <c r="D198" s="1"/>
  <c r="E196"/>
  <c r="B109" i="276"/>
  <c r="D109" s="1"/>
  <c r="E107"/>
  <c r="C198" i="262" l="1"/>
  <c r="H198"/>
  <c r="H109" i="276"/>
  <c r="C109"/>
  <c r="B199" i="262" l="1"/>
  <c r="D199" s="1"/>
  <c r="E198"/>
  <c r="B110" i="276"/>
  <c r="D110" s="1"/>
  <c r="E109"/>
  <c r="H199" i="262" l="1"/>
  <c r="C199"/>
  <c r="C110" i="276"/>
  <c r="H110"/>
  <c r="B200" i="262" l="1"/>
  <c r="D200" s="1"/>
  <c r="E199"/>
  <c r="B111" i="276"/>
  <c r="D111" s="1"/>
  <c r="E110"/>
  <c r="C200" i="262" l="1"/>
  <c r="H200"/>
  <c r="H111" i="276"/>
  <c r="C111"/>
  <c r="B201" i="262" l="1"/>
  <c r="D201" s="1"/>
  <c r="E200"/>
  <c r="B112" i="276"/>
  <c r="D112" s="1"/>
  <c r="E111"/>
  <c r="C201" i="262" l="1"/>
  <c r="H201"/>
  <c r="C112" i="276"/>
  <c r="H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C115" i="276"/>
  <c r="H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C117" i="276"/>
  <c r="H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209"/>
  <c r="C120" i="276"/>
  <c r="H120"/>
  <c r="B210" i="262" l="1"/>
  <c r="D210" s="1"/>
  <c r="E209"/>
  <c r="B121" i="276"/>
  <c r="D121" s="1"/>
  <c r="E120"/>
  <c r="H210" i="262" l="1"/>
  <c r="C210"/>
  <c r="H121" i="276"/>
  <c r="C121"/>
  <c r="B211" i="262" l="1"/>
  <c r="D211" s="1"/>
  <c r="E210"/>
  <c r="B122" i="276"/>
  <c r="D122" s="1"/>
  <c r="E121"/>
  <c r="C211" i="262" l="1"/>
  <c r="H211"/>
  <c r="C122" i="276"/>
  <c r="H122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C125" i="276"/>
  <c r="H125"/>
  <c r="B215" i="262" l="1"/>
  <c r="D215" s="1"/>
  <c r="E214"/>
  <c r="B126" i="276"/>
  <c r="D126" s="1"/>
  <c r="E125"/>
  <c r="H215" i="262" l="1"/>
  <c r="C215"/>
  <c r="H126" i="276"/>
  <c r="C126"/>
  <c r="B216" i="262" l="1"/>
  <c r="D216" s="1"/>
  <c r="E215"/>
  <c r="B127" i="276"/>
  <c r="D127" s="1"/>
  <c r="E126"/>
  <c r="H216" i="262" l="1"/>
  <c r="C216"/>
  <c r="C127" i="276"/>
  <c r="H127"/>
  <c r="B218" i="262" l="1"/>
  <c r="D218" s="1"/>
  <c r="E216"/>
  <c r="B129" i="276"/>
  <c r="D129" s="1"/>
  <c r="E127"/>
  <c r="C218" i="262" l="1"/>
  <c r="H218"/>
  <c r="H129" i="276"/>
  <c r="C129"/>
  <c r="B219" i="262" l="1"/>
  <c r="D219" s="1"/>
  <c r="E218"/>
  <c r="B130" i="276"/>
  <c r="D130" s="1"/>
  <c r="E129"/>
  <c r="H219" i="262" l="1"/>
  <c r="C219"/>
  <c r="C130" i="276"/>
  <c r="H130"/>
  <c r="E219" i="262" l="1"/>
  <c r="B220"/>
  <c r="D220" s="1"/>
  <c r="B131" i="276"/>
  <c r="D131" s="1"/>
  <c r="E130"/>
  <c r="H220" i="262" l="1"/>
  <c r="C220"/>
  <c r="H131" i="276"/>
  <c r="C131"/>
  <c r="B221" i="262" l="1"/>
  <c r="D221" s="1"/>
  <c r="E220"/>
  <c r="B132" i="276"/>
  <c r="D132" s="1"/>
  <c r="E131"/>
  <c r="C221" i="262" l="1"/>
  <c r="H221"/>
  <c r="C132" i="276"/>
  <c r="H132"/>
  <c r="E221" i="262" l="1"/>
  <c r="B223"/>
  <c r="D223" s="1"/>
  <c r="B134" i="276"/>
  <c r="D134" s="1"/>
  <c r="E132"/>
  <c r="H223" i="262" l="1"/>
  <c r="C223"/>
  <c r="H134" i="276"/>
  <c r="C134"/>
  <c r="E223" i="262" l="1"/>
  <c r="B224"/>
  <c r="D224" s="1"/>
  <c r="B135" i="276"/>
  <c r="D135" s="1"/>
  <c r="E134"/>
  <c r="H224" i="262" l="1"/>
  <c r="C224"/>
  <c r="C135" i="276"/>
  <c r="H135"/>
  <c r="E224" i="262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226"/>
  <c r="C137" i="276"/>
  <c r="H137"/>
  <c r="E226" i="262" l="1"/>
  <c r="B227"/>
  <c r="D227" s="1"/>
  <c r="B138" i="276"/>
  <c r="D138" s="1"/>
  <c r="E137"/>
  <c r="H227" i="262" l="1"/>
  <c r="C227"/>
  <c r="H138" i="276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charset val="1"/>
          </rPr>
          <t>Tafadzwa Deposit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2" authorId="1">
      <text>
        <r>
          <rPr>
            <b/>
            <sz val="9"/>
            <color indexed="81"/>
            <rFont val="Tahoma"/>
            <family val="2"/>
          </rPr>
          <t>Combined Accounts Starting Equity</t>
        </r>
      </text>
    </comment>
  </commentList>
</comments>
</file>

<file path=xl/sharedStrings.xml><?xml version="1.0" encoding="utf-8"?>
<sst xmlns="http://schemas.openxmlformats.org/spreadsheetml/2006/main" count="298" uniqueCount="51">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</sst>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9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7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6" fontId="18" fillId="5" borderId="3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  <xf numFmtId="167" fontId="5" fillId="0" borderId="1" xfId="3" applyNumberFormat="1" applyFont="1" applyFill="1" applyBorder="1" applyAlignment="1">
      <alignment horizontal="center"/>
    </xf>
    <xf numFmtId="166" fontId="19" fillId="0" borderId="3" xfId="3" applyNumberFormat="1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4" sqref="C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 ht="14.5">
      <c r="A4" s="95">
        <v>1</v>
      </c>
      <c r="B4" s="81">
        <v>43044</v>
      </c>
      <c r="C4" s="32">
        <v>500</v>
      </c>
      <c r="D4" s="17">
        <f>C4+(C4*0.04)</f>
        <v>520</v>
      </c>
      <c r="E4" s="17">
        <f>C4/3000</f>
        <v>0.16666666666666666</v>
      </c>
      <c r="F4" s="84">
        <f>(D4-C4)/E4</f>
        <v>120</v>
      </c>
      <c r="G4" s="18"/>
      <c r="H4" s="18"/>
      <c r="I4" s="19">
        <f>E4*50/C4</f>
        <v>1.6666666666666663E-2</v>
      </c>
      <c r="J4" s="92"/>
    </row>
    <row r="5" spans="1:16">
      <c r="A5" s="96"/>
      <c r="B5" s="81">
        <f>B4+7</f>
        <v>43051</v>
      </c>
      <c r="C5" s="20">
        <f>D4+G4-H4</f>
        <v>520</v>
      </c>
      <c r="D5" s="17">
        <f>C5+(C5*0.04)</f>
        <v>540.79999999999995</v>
      </c>
      <c r="E5" s="17">
        <f>C5/3000</f>
        <v>0.17333333333333334</v>
      </c>
      <c r="F5" s="84">
        <f>(D5-C5)/E5</f>
        <v>119.99999999999973</v>
      </c>
      <c r="G5" s="18"/>
      <c r="H5" s="18"/>
      <c r="I5" s="19">
        <f>E5*50/C5</f>
        <v>1.666666666666667E-2</v>
      </c>
      <c r="J5" s="89"/>
    </row>
    <row r="6" spans="1:16">
      <c r="A6" s="96"/>
      <c r="B6" s="81">
        <f>B5+7</f>
        <v>43058</v>
      </c>
      <c r="C6" s="20">
        <f>D5+G5-H5</f>
        <v>540.79999999999995</v>
      </c>
      <c r="D6" s="17">
        <f>C6+(C6*0.04)</f>
        <v>562.4319999999999</v>
      </c>
      <c r="E6" s="17">
        <f>C6/3000</f>
        <v>0.18026666666666666</v>
      </c>
      <c r="F6" s="84">
        <f>(D6-C6)/E6</f>
        <v>119.99999999999972</v>
      </c>
      <c r="G6" s="18"/>
      <c r="H6" s="18"/>
      <c r="I6" s="19">
        <f>E6*50/C6</f>
        <v>1.666666666666667E-2</v>
      </c>
      <c r="J6" s="92"/>
    </row>
    <row r="7" spans="1:16" ht="13.5" thickBot="1">
      <c r="A7" s="97"/>
      <c r="B7" s="81">
        <f>B6+7</f>
        <v>43065</v>
      </c>
      <c r="C7" s="20">
        <f>D6+G6-H6</f>
        <v>562.4319999999999</v>
      </c>
      <c r="D7" s="17">
        <f>C7+(C7*0.04)</f>
        <v>584.92927999999995</v>
      </c>
      <c r="E7" s="17">
        <f>C7/3000</f>
        <v>0.1874773333333333</v>
      </c>
      <c r="F7" s="84">
        <f>(D7-C7)/E7</f>
        <v>120.00000000000027</v>
      </c>
      <c r="G7" s="18"/>
      <c r="H7" s="18"/>
      <c r="I7" s="19">
        <f>E7*50/C7</f>
        <v>1.6666666666666666E-2</v>
      </c>
      <c r="J7" s="92"/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115"/>
      <c r="G8" s="23"/>
      <c r="H8" s="10"/>
      <c r="I8" s="24"/>
      <c r="J8" s="93"/>
    </row>
    <row r="9" spans="1:16">
      <c r="A9" s="95">
        <v>2</v>
      </c>
      <c r="B9" s="81">
        <f>B7+7</f>
        <v>43072</v>
      </c>
      <c r="C9" s="20">
        <f>D7+G7-H7</f>
        <v>584.92927999999995</v>
      </c>
      <c r="D9" s="17">
        <f>C9+(C9*0.04)</f>
        <v>608.32645119999995</v>
      </c>
      <c r="E9" s="17">
        <f>C9/3000</f>
        <v>0.19497642666666665</v>
      </c>
      <c r="F9" s="84">
        <f>(D9-C9)/E9</f>
        <v>120.00000000000003</v>
      </c>
      <c r="G9" s="18"/>
      <c r="H9" s="18"/>
      <c r="I9" s="19">
        <f>E9*50/C9</f>
        <v>1.6666666666666666E-2</v>
      </c>
      <c r="J9" s="92"/>
    </row>
    <row r="10" spans="1:16">
      <c r="A10" s="96"/>
      <c r="B10" s="81">
        <f>B9+7</f>
        <v>43079</v>
      </c>
      <c r="C10" s="20">
        <f>D9+G9-H9</f>
        <v>608.32645119999995</v>
      </c>
      <c r="D10" s="17">
        <f>C10+(C10*0.04)</f>
        <v>632.65950924799995</v>
      </c>
      <c r="E10" s="17">
        <f>C10/3000</f>
        <v>0.20277548373333332</v>
      </c>
      <c r="F10" s="84">
        <f>(D10-C10)/E10</f>
        <v>120</v>
      </c>
      <c r="G10" s="18"/>
      <c r="H10" s="18"/>
      <c r="I10" s="19">
        <f>E10*50/C10</f>
        <v>1.6666666666666666E-2</v>
      </c>
      <c r="J10" s="92"/>
    </row>
    <row r="11" spans="1:16">
      <c r="A11" s="96"/>
      <c r="B11" s="81">
        <f>B10+7</f>
        <v>43086</v>
      </c>
      <c r="C11" s="20">
        <f>D10+G10-H10</f>
        <v>632.65950924799995</v>
      </c>
      <c r="D11" s="17">
        <f>C11+(C11*0.04)</f>
        <v>657.96588961791997</v>
      </c>
      <c r="E11" s="17">
        <f>C11/3000</f>
        <v>0.21088650308266665</v>
      </c>
      <c r="F11" s="84">
        <f>(D11-C11)/E11</f>
        <v>120.0000000000001</v>
      </c>
      <c r="G11" s="18"/>
      <c r="H11" s="18"/>
      <c r="I11" s="19">
        <f>E11*50/C11</f>
        <v>1.6666666666666666E-2</v>
      </c>
      <c r="J11" s="92"/>
    </row>
    <row r="12" spans="1:16" ht="13.5" thickBot="1">
      <c r="A12" s="97"/>
      <c r="B12" s="81">
        <f>B11+7</f>
        <v>43093</v>
      </c>
      <c r="C12" s="20">
        <f>D11+G11-H11</f>
        <v>657.96588961791997</v>
      </c>
      <c r="D12" s="17">
        <f>C12+(C12*0.04)</f>
        <v>684.28452520263681</v>
      </c>
      <c r="E12" s="17">
        <f>C12/3000</f>
        <v>0.21932196320597333</v>
      </c>
      <c r="F12" s="84">
        <f>(D12-C12)/E12</f>
        <v>120.0000000000002</v>
      </c>
      <c r="G12" s="18"/>
      <c r="H12" s="18"/>
      <c r="I12" s="19">
        <f>E12*50/C12</f>
        <v>1.666666666666667E-2</v>
      </c>
      <c r="J12" s="92"/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115"/>
      <c r="G13" s="23"/>
      <c r="H13" s="10"/>
      <c r="I13" s="24"/>
      <c r="J13" s="88"/>
    </row>
    <row r="14" spans="1:16">
      <c r="A14" s="95">
        <v>3</v>
      </c>
      <c r="B14" s="81">
        <f>B12+7</f>
        <v>43100</v>
      </c>
      <c r="C14" s="20">
        <f>D12+G12-H12</f>
        <v>684.28452520263681</v>
      </c>
      <c r="D14" s="17">
        <f>C14+(C14*0.04)</f>
        <v>711.65590621074227</v>
      </c>
      <c r="E14" s="17">
        <f>C14/3000</f>
        <v>0.22809484173421227</v>
      </c>
      <c r="F14" s="84">
        <f>(D14-C14)/E14</f>
        <v>119.99999999999994</v>
      </c>
      <c r="G14" s="18"/>
      <c r="H14" s="18"/>
      <c r="I14" s="19">
        <f>E14*50/C14</f>
        <v>1.6666666666666666E-2</v>
      </c>
      <c r="J14" s="92"/>
    </row>
    <row r="15" spans="1:16">
      <c r="A15" s="96"/>
      <c r="B15" s="81">
        <f>B14+7</f>
        <v>43107</v>
      </c>
      <c r="C15" s="20">
        <f>D14+G14-H14</f>
        <v>711.65590621074227</v>
      </c>
      <c r="D15" s="17">
        <f>C15+(C15*0.04)</f>
        <v>740.12214245917198</v>
      </c>
      <c r="E15" s="17">
        <f>C15/3000</f>
        <v>0.23721863540358076</v>
      </c>
      <c r="F15" s="84">
        <f>(D15-C15)/E15</f>
        <v>120.00000000000007</v>
      </c>
      <c r="G15" s="18"/>
      <c r="H15" s="18"/>
      <c r="I15" s="19">
        <f>E15*50/C15</f>
        <v>1.6666666666666666E-2</v>
      </c>
      <c r="J15" s="92"/>
    </row>
    <row r="16" spans="1:16">
      <c r="A16" s="96"/>
      <c r="B16" s="81">
        <f>B15+7</f>
        <v>43114</v>
      </c>
      <c r="C16" s="20">
        <f>D15+G15-H15</f>
        <v>740.12214245917198</v>
      </c>
      <c r="D16" s="17">
        <f>C16+(C16*0.04)</f>
        <v>769.72702815753883</v>
      </c>
      <c r="E16" s="17">
        <f>C16/3000</f>
        <v>0.24670738081972399</v>
      </c>
      <c r="F16" s="84">
        <f>(D16-C16)/E16</f>
        <v>119.99999999999986</v>
      </c>
      <c r="G16" s="18"/>
      <c r="H16" s="18"/>
      <c r="I16" s="19">
        <f>E16*50/C16</f>
        <v>1.6666666666666666E-2</v>
      </c>
      <c r="J16" s="116"/>
    </row>
    <row r="17" spans="1:16" ht="13.5" thickBot="1">
      <c r="A17" s="97"/>
      <c r="B17" s="81">
        <f>B16+7</f>
        <v>43121</v>
      </c>
      <c r="C17" s="20">
        <f>D16+G16-H16</f>
        <v>769.72702815753883</v>
      </c>
      <c r="D17" s="17">
        <f>C17+(C17*0.04)</f>
        <v>800.51610928384036</v>
      </c>
      <c r="E17" s="17">
        <f>C17/3000</f>
        <v>0.25657567605251297</v>
      </c>
      <c r="F17" s="84">
        <f>(D17-C17)/E17</f>
        <v>119.99999999999993</v>
      </c>
      <c r="G17" s="18"/>
      <c r="H17" s="80">
        <f>(D17-C4)*0.3</f>
        <v>90.154832785152109</v>
      </c>
      <c r="I17" s="19">
        <f>E17*50/C17</f>
        <v>1.666666666666667E-2</v>
      </c>
      <c r="J17" s="87"/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115"/>
      <c r="G18" s="23"/>
      <c r="H18" s="10"/>
      <c r="I18" s="24"/>
      <c r="J18" s="88"/>
    </row>
    <row r="19" spans="1:16">
      <c r="A19" s="95">
        <v>4</v>
      </c>
      <c r="B19" s="81">
        <f>B17+7</f>
        <v>43128</v>
      </c>
      <c r="C19" s="20">
        <f>D17+G17-H17</f>
        <v>710.36127649868831</v>
      </c>
      <c r="D19" s="17">
        <f>C19+(C19*0.04)</f>
        <v>738.77572755863582</v>
      </c>
      <c r="E19" s="17">
        <f>C19/3000</f>
        <v>0.23678709216622942</v>
      </c>
      <c r="F19" s="84">
        <f>(D19-C19)/E19</f>
        <v>119.99999999999991</v>
      </c>
      <c r="G19" s="18"/>
      <c r="H19" s="18"/>
      <c r="I19" s="19">
        <f>E19*50/C19</f>
        <v>1.6666666666666666E-2</v>
      </c>
      <c r="J19" s="87"/>
    </row>
    <row r="20" spans="1:16">
      <c r="A20" s="96"/>
      <c r="B20" s="81">
        <f>B19+7</f>
        <v>43135</v>
      </c>
      <c r="C20" s="20">
        <f>D19+G19-H19</f>
        <v>738.77572755863582</v>
      </c>
      <c r="D20" s="17">
        <f>C20+(C20*0.04)</f>
        <v>768.32675666098123</v>
      </c>
      <c r="E20" s="17">
        <f>C20/3000</f>
        <v>0.24625857585287861</v>
      </c>
      <c r="F20" s="84">
        <f>(D20-C20)/E20</f>
        <v>119.9999999999999</v>
      </c>
      <c r="G20" s="18"/>
      <c r="H20" s="18"/>
      <c r="I20" s="19">
        <f>E20*50/C20</f>
        <v>1.6666666666666666E-2</v>
      </c>
      <c r="J20" s="87"/>
    </row>
    <row r="21" spans="1:16">
      <c r="A21" s="96"/>
      <c r="B21" s="81">
        <f>B20+7</f>
        <v>43142</v>
      </c>
      <c r="C21" s="20">
        <f>D20+G20-H20</f>
        <v>768.32675666098123</v>
      </c>
      <c r="D21" s="17">
        <f>C21+(C21*0.04)</f>
        <v>799.05982692742043</v>
      </c>
      <c r="E21" s="17">
        <f>C21/3000</f>
        <v>0.25610891888699372</v>
      </c>
      <c r="F21" s="84">
        <f>(D21-C21)/E21</f>
        <v>119.99999999999982</v>
      </c>
      <c r="G21" s="18"/>
      <c r="H21" s="18"/>
      <c r="I21" s="19">
        <f>E21*50/C21</f>
        <v>1.6666666666666663E-2</v>
      </c>
      <c r="J21" s="87"/>
    </row>
    <row r="22" spans="1:16" ht="13.5" thickBot="1">
      <c r="A22" s="97"/>
      <c r="B22" s="81">
        <f>B21+7</f>
        <v>43149</v>
      </c>
      <c r="C22" s="20">
        <f>D21+G21-H21</f>
        <v>799.05982692742043</v>
      </c>
      <c r="D22" s="17">
        <f>C22+(C22*0.04)</f>
        <v>831.02222000451729</v>
      </c>
      <c r="E22" s="17">
        <f>C22/3000</f>
        <v>0.26635327564247346</v>
      </c>
      <c r="F22" s="84">
        <f>(D22-C22)/E22</f>
        <v>120.00000000000017</v>
      </c>
      <c r="G22" s="18"/>
      <c r="H22" s="18"/>
      <c r="I22" s="19">
        <f>E22*50/C22</f>
        <v>1.6666666666666666E-2</v>
      </c>
      <c r="J22" s="87"/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43156</v>
      </c>
      <c r="C24" s="20">
        <f>D22+G22-H22</f>
        <v>831.02222000451729</v>
      </c>
      <c r="D24" s="17">
        <f>C24+(C24*0.04)</f>
        <v>864.26310880469794</v>
      </c>
      <c r="E24" s="17">
        <f>C24/3000</f>
        <v>0.27700740666817242</v>
      </c>
      <c r="F24" s="28">
        <f>(D24-C24)/E24</f>
        <v>119.99999999999983</v>
      </c>
      <c r="G24" s="18"/>
      <c r="H24" s="18"/>
      <c r="I24" s="19">
        <f>E24*50/C24</f>
        <v>1.6666666666666666E-2</v>
      </c>
      <c r="J24" s="87"/>
    </row>
    <row r="25" spans="1:16">
      <c r="A25" s="96"/>
      <c r="B25" s="81">
        <f>B24+7</f>
        <v>43163</v>
      </c>
      <c r="C25" s="20">
        <f>D24+G24-H24</f>
        <v>864.26310880469794</v>
      </c>
      <c r="D25" s="17">
        <f>C25+(C25*0.04)</f>
        <v>898.83363315688587</v>
      </c>
      <c r="E25" s="17">
        <f>C25/3000</f>
        <v>0.28808770293489933</v>
      </c>
      <c r="F25" s="28">
        <f>(D25-C25)/E25</f>
        <v>120.00000000000004</v>
      </c>
      <c r="G25" s="18"/>
      <c r="H25" s="18"/>
      <c r="I25" s="19">
        <f>E25*50/C25</f>
        <v>1.6666666666666666E-2</v>
      </c>
      <c r="J25" s="87"/>
    </row>
    <row r="26" spans="1:16">
      <c r="A26" s="96"/>
      <c r="B26" s="81">
        <f>B25+7</f>
        <v>43170</v>
      </c>
      <c r="C26" s="20">
        <f>D25+G25-H25</f>
        <v>898.83363315688587</v>
      </c>
      <c r="D26" s="17">
        <f>C26+(C26*0.04)</f>
        <v>934.78697848316131</v>
      </c>
      <c r="E26" s="17">
        <f>C26/3000</f>
        <v>0.29961121105229527</v>
      </c>
      <c r="F26" s="28">
        <f>(D26-C26)/E26</f>
        <v>120.00000000000003</v>
      </c>
      <c r="G26" s="18"/>
      <c r="H26" s="18"/>
      <c r="I26" s="19">
        <f>E26*50/C26</f>
        <v>1.6666666666666666E-2</v>
      </c>
      <c r="J26" s="87"/>
    </row>
    <row r="27" spans="1:16" ht="13.5" thickBot="1">
      <c r="A27" s="97"/>
      <c r="B27" s="81">
        <f>B26+7</f>
        <v>43177</v>
      </c>
      <c r="C27" s="20">
        <f>D26+G26-H26</f>
        <v>934.78697848316131</v>
      </c>
      <c r="D27" s="17">
        <f>C27+(C27*0.04)</f>
        <v>972.17845762248771</v>
      </c>
      <c r="E27" s="17">
        <f>C27/3000</f>
        <v>0.31159565949438711</v>
      </c>
      <c r="F27" s="28">
        <f>(D27-C27)/E27</f>
        <v>119.99999999999984</v>
      </c>
      <c r="G27" s="18"/>
      <c r="H27" s="18"/>
      <c r="I27" s="19">
        <f>E27*50/C27</f>
        <v>1.6666666666666666E-2</v>
      </c>
      <c r="J27" s="87"/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43184</v>
      </c>
      <c r="C29" s="20">
        <f>D27+G27-H27</f>
        <v>972.17845762248771</v>
      </c>
      <c r="D29" s="17">
        <f>C29+(C29*0.04)</f>
        <v>1011.0655959273872</v>
      </c>
      <c r="E29" s="17">
        <f>C29/3000</f>
        <v>0.32405948587416256</v>
      </c>
      <c r="F29" s="28">
        <f>(D29-C29)/E29</f>
        <v>120</v>
      </c>
      <c r="G29" s="18"/>
      <c r="H29" s="18"/>
      <c r="I29" s="19">
        <f>E29*50/C29</f>
        <v>1.6666666666666666E-2</v>
      </c>
      <c r="J29" s="87"/>
    </row>
    <row r="30" spans="1:16">
      <c r="A30" s="96"/>
      <c r="B30" s="81">
        <f>B29+7</f>
        <v>43191</v>
      </c>
      <c r="C30" s="20">
        <f>D29+G29-H29</f>
        <v>1011.0655959273872</v>
      </c>
      <c r="D30" s="17">
        <f>C30+(C30*0.04)</f>
        <v>1051.5082197644826</v>
      </c>
      <c r="E30" s="17">
        <f>C30/3000</f>
        <v>0.33702186530912909</v>
      </c>
      <c r="F30" s="28">
        <f>(D30-C30)/E30</f>
        <v>119.9999999999998</v>
      </c>
      <c r="G30" s="18"/>
      <c r="H30" s="18"/>
      <c r="I30" s="19">
        <f>E30*50/C30</f>
        <v>1.666666666666667E-2</v>
      </c>
      <c r="J30" s="87"/>
    </row>
    <row r="31" spans="1:16">
      <c r="A31" s="96"/>
      <c r="B31" s="81">
        <f>B30+7</f>
        <v>43198</v>
      </c>
      <c r="C31" s="20">
        <f>D30+G30-H30</f>
        <v>1051.5082197644826</v>
      </c>
      <c r="D31" s="17">
        <f>C31+(C31*0.04)</f>
        <v>1093.5685485550619</v>
      </c>
      <c r="E31" s="17">
        <f>C31/3000</f>
        <v>0.35050273992149422</v>
      </c>
      <c r="F31" s="28">
        <f>(D31-C31)/E31</f>
        <v>119.99999999999972</v>
      </c>
      <c r="G31" s="18"/>
      <c r="H31" s="18"/>
      <c r="I31" s="19">
        <f>E31*50/C31</f>
        <v>1.6666666666666666E-2</v>
      </c>
      <c r="J31" s="87"/>
    </row>
    <row r="32" spans="1:16" ht="13.5" thickBot="1">
      <c r="A32" s="97"/>
      <c r="B32" s="81">
        <f>B31+7</f>
        <v>43205</v>
      </c>
      <c r="C32" s="20">
        <f>D31+G31-H31</f>
        <v>1093.5685485550619</v>
      </c>
      <c r="D32" s="17">
        <f>C32+(C32*0.04)</f>
        <v>1137.3112904972643</v>
      </c>
      <c r="E32" s="17">
        <f>C32/3000</f>
        <v>0.36452284951835395</v>
      </c>
      <c r="F32" s="28">
        <f>(D32-C32)/E32</f>
        <v>119.99999999999987</v>
      </c>
      <c r="G32" s="18"/>
      <c r="H32" s="80">
        <f>(D32-C19)*0.35</f>
        <v>149.43250489950157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43212</v>
      </c>
      <c r="C34" s="20">
        <f>D32+G32-H32</f>
        <v>987.87878559776277</v>
      </c>
      <c r="D34" s="17">
        <f>C34+(C34*0.04)</f>
        <v>1027.3939370216733</v>
      </c>
      <c r="E34" s="17">
        <f>C34/3000</f>
        <v>0.32929292853258757</v>
      </c>
      <c r="F34" s="28">
        <f>(D34-C34)/E34</f>
        <v>120.00000000000009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43219</v>
      </c>
      <c r="C35" s="20">
        <f>D34+G34-H34</f>
        <v>1027.3939370216733</v>
      </c>
      <c r="D35" s="17">
        <f>C35+(C35*0.04)</f>
        <v>1068.4896945025403</v>
      </c>
      <c r="E35" s="17">
        <f>C35/3000</f>
        <v>0.34246464567389112</v>
      </c>
      <c r="F35" s="28">
        <f>(D35-C35)/E35</f>
        <v>120.00000000000004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43226</v>
      </c>
      <c r="C36" s="20">
        <f>D35+G35-H35</f>
        <v>1068.4896945025403</v>
      </c>
      <c r="D36" s="17">
        <f>C36+(C36*0.04)</f>
        <v>1111.2292822826419</v>
      </c>
      <c r="E36" s="17">
        <f>C36/3000</f>
        <v>0.35616323150084678</v>
      </c>
      <c r="F36" s="28">
        <f>(D36-C36)/E36</f>
        <v>119.99999999999997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43233</v>
      </c>
      <c r="C37" s="20">
        <f>D36+G36-H36</f>
        <v>1111.2292822826419</v>
      </c>
      <c r="D37" s="17">
        <f>C37+(C37*0.04)</f>
        <v>1155.6784535739475</v>
      </c>
      <c r="E37" s="17">
        <f>C37/3000</f>
        <v>0.37040976076088061</v>
      </c>
      <c r="F37" s="28">
        <f>(D37-C37)/E37</f>
        <v>120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43240</v>
      </c>
      <c r="C39" s="20">
        <f>D37+G37-H37</f>
        <v>1155.6784535739475</v>
      </c>
      <c r="D39" s="17">
        <f>C39+(C39*0.04)</f>
        <v>1201.9055917169055</v>
      </c>
      <c r="E39" s="17">
        <f>C39/3000</f>
        <v>0.38522615119131587</v>
      </c>
      <c r="F39" s="28">
        <f>(D39-C39)/E39</f>
        <v>120.0000000000002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43247</v>
      </c>
      <c r="C40" s="20">
        <f>D39+G39-H39</f>
        <v>1201.9055917169055</v>
      </c>
      <c r="D40" s="17">
        <f>C40+(C40*0.04)</f>
        <v>1249.9818153855817</v>
      </c>
      <c r="E40" s="17">
        <f>C40/3000</f>
        <v>0.40063519723896851</v>
      </c>
      <c r="F40" s="28">
        <f>(D40-C40)/E40</f>
        <v>120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43254</v>
      </c>
      <c r="C41" s="20">
        <f>D40+G40-H40</f>
        <v>1249.9818153855817</v>
      </c>
      <c r="D41" s="17">
        <f>C41+(C41*0.04)</f>
        <v>1299.981088001005</v>
      </c>
      <c r="E41" s="17">
        <f>C41/3000</f>
        <v>0.41666060512852726</v>
      </c>
      <c r="F41" s="28">
        <f>(D41-C41)/E41</f>
        <v>119.99999999999996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43261</v>
      </c>
      <c r="C42" s="20">
        <f>D41+G41-H41</f>
        <v>1299.981088001005</v>
      </c>
      <c r="D42" s="17">
        <f>C42+(C42*0.04)</f>
        <v>1351.9803315210452</v>
      </c>
      <c r="E42" s="17">
        <f>C42/3000</f>
        <v>0.43332702933366835</v>
      </c>
      <c r="F42" s="28">
        <f>(D42-C42)/E42</f>
        <v>119.99999999999996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43268</v>
      </c>
      <c r="C44" s="20">
        <f>D42+G42-H42</f>
        <v>1351.9803315210452</v>
      </c>
      <c r="D44" s="17">
        <f>C44+(C44*0.04)</f>
        <v>1406.0595447818869</v>
      </c>
      <c r="E44" s="17">
        <f>C44/3000</f>
        <v>0.45066011050701504</v>
      </c>
      <c r="F44" s="28">
        <f>(D44-C44)/E44</f>
        <v>119.99999999999976</v>
      </c>
      <c r="G44" s="18"/>
      <c r="H44" s="18"/>
      <c r="I44" s="19">
        <f>E44*50/C44</f>
        <v>1.6666666666666666E-2</v>
      </c>
      <c r="J44" s="87"/>
    </row>
    <row r="45" spans="1:16">
      <c r="A45" s="96"/>
      <c r="B45" s="81">
        <f>B44+7</f>
        <v>43275</v>
      </c>
      <c r="C45" s="20">
        <f>D44+G44-H44</f>
        <v>1406.0595447818869</v>
      </c>
      <c r="D45" s="17">
        <f>C45+(C45*0.04)</f>
        <v>1462.3019265731623</v>
      </c>
      <c r="E45" s="17">
        <f>C45/3000</f>
        <v>0.46868651492729563</v>
      </c>
      <c r="F45" s="28">
        <f>(D45-C45)/E45</f>
        <v>119.99999999999989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43282</v>
      </c>
      <c r="C46" s="20">
        <f>D45+G45-H45</f>
        <v>1462.3019265731623</v>
      </c>
      <c r="D46" s="17">
        <f>C46+(C46*0.04)</f>
        <v>1520.7940036360887</v>
      </c>
      <c r="E46" s="17">
        <f>C46/3000</f>
        <v>0.48743397552438744</v>
      </c>
      <c r="F46" s="28">
        <f>(D46-C46)/E46</f>
        <v>119.99999999999993</v>
      </c>
      <c r="G46" s="18"/>
      <c r="H46" s="18"/>
      <c r="I46" s="19">
        <f>E46*50/C46</f>
        <v>1.6666666666666666E-2</v>
      </c>
      <c r="J46" s="87"/>
    </row>
    <row r="47" spans="1:16" ht="13.5" thickBot="1">
      <c r="A47" s="97"/>
      <c r="B47" s="81">
        <f>B46+7</f>
        <v>43289</v>
      </c>
      <c r="C47" s="20">
        <f>D46+G46-H46</f>
        <v>1520.7940036360887</v>
      </c>
      <c r="D47" s="17">
        <f>C47+(C47*0.04)</f>
        <v>1581.6257637815322</v>
      </c>
      <c r="E47" s="17">
        <f>C47/3000</f>
        <v>0.50693133454536288</v>
      </c>
      <c r="F47" s="28">
        <f>(D47-C47)/E47</f>
        <v>119.99999999999984</v>
      </c>
      <c r="G47" s="80"/>
      <c r="H47" s="80">
        <f>(D47-C34)*0.35</f>
        <v>207.8114423643193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43296</v>
      </c>
      <c r="C49" s="20">
        <f>D47+G47-H47</f>
        <v>1373.8143214172128</v>
      </c>
      <c r="D49" s="17">
        <f>C49+(C49*0.04)</f>
        <v>1428.7668942739012</v>
      </c>
      <c r="E49" s="17">
        <f>C49/3000</f>
        <v>0.4579381071390709</v>
      </c>
      <c r="F49" s="28">
        <f>(D49-C49)/E49</f>
        <v>119.99999999999987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43303</v>
      </c>
      <c r="C50" s="20">
        <f>D49+G49-H49</f>
        <v>1428.7668942739012</v>
      </c>
      <c r="D50" s="17">
        <f>C50+(C50*0.04)</f>
        <v>1485.9175700448573</v>
      </c>
      <c r="E50" s="17">
        <f>C50/3000</f>
        <v>0.47625563142463373</v>
      </c>
      <c r="F50" s="28">
        <f>(D50-C50)/E50</f>
        <v>119.99999999999993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43310</v>
      </c>
      <c r="C51" s="20">
        <f>D50+G50-H50</f>
        <v>1485.9175700448573</v>
      </c>
      <c r="D51" s="17">
        <f>C51+(C51*0.04)</f>
        <v>1545.3542728466516</v>
      </c>
      <c r="E51" s="17">
        <f>C51/3000</f>
        <v>0.49530585668161908</v>
      </c>
      <c r="F51" s="28">
        <f>(D51-C51)/E51</f>
        <v>120.00000000000013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43317</v>
      </c>
      <c r="C52" s="20">
        <f>D51+G51-H51</f>
        <v>1545.3542728466516</v>
      </c>
      <c r="D52" s="17">
        <f>C52+(C52*0.04)</f>
        <v>1607.1684437605177</v>
      </c>
      <c r="E52" s="17">
        <f>C52/3000</f>
        <v>0.51511809094888383</v>
      </c>
      <c r="F52" s="28">
        <f>(D52-C52)/E52</f>
        <v>120.00000000000001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43324</v>
      </c>
      <c r="C54" s="20">
        <f>D52+G52-H52</f>
        <v>1607.1684437605177</v>
      </c>
      <c r="D54" s="17">
        <f>C54+(C54*0.04)</f>
        <v>1671.4551815109385</v>
      </c>
      <c r="E54" s="17">
        <f>C54/3000</f>
        <v>0.53572281458683924</v>
      </c>
      <c r="F54" s="28">
        <f>(D54-C54)/E54</f>
        <v>120.00000000000017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43331</v>
      </c>
      <c r="C55" s="20">
        <f>D54+G54-H54</f>
        <v>1671.4551815109385</v>
      </c>
      <c r="D55" s="17">
        <f>C55+(C55*0.04)</f>
        <v>1738.3133887713759</v>
      </c>
      <c r="E55" s="17">
        <f>C55/3000</f>
        <v>0.5571517271703128</v>
      </c>
      <c r="F55" s="28">
        <f>(D55-C55)/E55</f>
        <v>119.99999999999983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43338</v>
      </c>
      <c r="C56" s="20">
        <f>D55+G55-H55</f>
        <v>1738.3133887713759</v>
      </c>
      <c r="D56" s="17">
        <f>C56+(C56*0.04)</f>
        <v>1807.845924322231</v>
      </c>
      <c r="E56" s="17">
        <f>C56/3000</f>
        <v>0.57943779625712533</v>
      </c>
      <c r="F56" s="28">
        <f>(D56-C56)/E56</f>
        <v>120.00000000000006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43345</v>
      </c>
      <c r="C57" s="20">
        <f>D56+G56-H56</f>
        <v>1807.845924322231</v>
      </c>
      <c r="D57" s="17">
        <f>C57+(C57*0.04)</f>
        <v>1880.1597612951202</v>
      </c>
      <c r="E57" s="17">
        <f>C57/3000</f>
        <v>0.60261530810741037</v>
      </c>
      <c r="F57" s="28">
        <f>(D57-C57)/E57</f>
        <v>120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43352</v>
      </c>
      <c r="C59" s="20">
        <f>D57+G57-H57</f>
        <v>1880.1597612951202</v>
      </c>
      <c r="D59" s="17">
        <f>C59+(C59*0.04)</f>
        <v>1955.366151746925</v>
      </c>
      <c r="E59" s="17">
        <f>C59/3000</f>
        <v>0.62671992043170677</v>
      </c>
      <c r="F59" s="28">
        <f>(D59-C59)/E59</f>
        <v>119.99999999999989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43359</v>
      </c>
      <c r="C60" s="20">
        <f>D59+G59-H59</f>
        <v>1955.366151746925</v>
      </c>
      <c r="D60" s="17">
        <f>C60+(C60*0.04)</f>
        <v>2033.580797816802</v>
      </c>
      <c r="E60" s="17">
        <f>C60/3000</f>
        <v>0.65178871724897502</v>
      </c>
      <c r="F60" s="28">
        <f>(D60-C60)/E60</f>
        <v>120.00000000000009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43366</v>
      </c>
      <c r="C61" s="20">
        <f>D60+G60-H60</f>
        <v>2033.580797816802</v>
      </c>
      <c r="D61" s="17">
        <f>C61+(C61*0.04)</f>
        <v>2114.9240297294741</v>
      </c>
      <c r="E61" s="17">
        <f>C61/3000</f>
        <v>0.677860265938934</v>
      </c>
      <c r="F61" s="28">
        <f>(D61-C61)/E61</f>
        <v>120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43373</v>
      </c>
      <c r="C62" s="20">
        <f>D61+G61-H61</f>
        <v>2114.9240297294741</v>
      </c>
      <c r="D62" s="17">
        <f>C62+(C62*0.04)</f>
        <v>2199.5209909186533</v>
      </c>
      <c r="E62" s="17">
        <f>C62/3000</f>
        <v>0.70497467657649138</v>
      </c>
      <c r="F62" s="28">
        <f>(D62-C62)/E62</f>
        <v>120.00000000000031</v>
      </c>
      <c r="G62" s="80"/>
      <c r="H62" s="80">
        <f>(D62-C49)*0.35</f>
        <v>288.99733432550414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43380</v>
      </c>
      <c r="C64" s="20">
        <f>D62+G62-H62</f>
        <v>1910.5236565931491</v>
      </c>
      <c r="D64" s="17">
        <f>C64+(C64*0.04)</f>
        <v>1986.944602856875</v>
      </c>
      <c r="E64" s="17">
        <f>C64/3000</f>
        <v>0.63684121886438305</v>
      </c>
      <c r="F64" s="28">
        <f>(D64-C64)/E64</f>
        <v>119.99999999999991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43387</v>
      </c>
      <c r="C65" s="20">
        <f>D64+G64-H64</f>
        <v>1986.944602856875</v>
      </c>
      <c r="D65" s="17">
        <f>C65+(C65*0.04)</f>
        <v>2066.42238697115</v>
      </c>
      <c r="E65" s="17">
        <f>C65/3000</f>
        <v>0.6623148676189583</v>
      </c>
      <c r="F65" s="28">
        <f>(D65-C65)/E65</f>
        <v>119.99999999999997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43394</v>
      </c>
      <c r="C66" s="20">
        <f>D65+G65-H65</f>
        <v>2066.42238697115</v>
      </c>
      <c r="D66" s="17">
        <f>C66+(C66*0.04)</f>
        <v>2149.0792824499958</v>
      </c>
      <c r="E66" s="17">
        <f>C66/3000</f>
        <v>0.6888074623237167</v>
      </c>
      <c r="F66" s="28">
        <f>(D66-C66)/E66</f>
        <v>119.99999999999979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43401</v>
      </c>
      <c r="C67" s="20">
        <f>D66+G66-H66</f>
        <v>2149.0792824499958</v>
      </c>
      <c r="D67" s="17">
        <f>C67+(C67*0.04)</f>
        <v>2235.0424537479958</v>
      </c>
      <c r="E67" s="17">
        <f>C67/3000</f>
        <v>0.7163597608166653</v>
      </c>
      <c r="F67" s="28">
        <f>(D67-C67)/E67</f>
        <v>120.0000000000001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43408</v>
      </c>
      <c r="C69" s="20">
        <f>D67+G67-H67</f>
        <v>2235.0424537479958</v>
      </c>
      <c r="D69" s="17">
        <f>C69+(C69*0.04)</f>
        <v>2324.4441518979156</v>
      </c>
      <c r="E69" s="17">
        <f>C69/3000</f>
        <v>0.7450141512493319</v>
      </c>
      <c r="F69" s="28">
        <f>(D69-C69)/E69</f>
        <v>120.00000000000006</v>
      </c>
      <c r="G69" s="18"/>
      <c r="H69" s="18"/>
      <c r="I69" s="19">
        <f>E69*50/C69</f>
        <v>1.6666666666666666E-2</v>
      </c>
      <c r="J69" s="87"/>
    </row>
    <row r="70" spans="1:16">
      <c r="A70" s="96"/>
      <c r="B70" s="81">
        <f>B69+7</f>
        <v>43415</v>
      </c>
      <c r="C70" s="20">
        <f>D69+G69-H69</f>
        <v>2324.4441518979156</v>
      </c>
      <c r="D70" s="17">
        <f>C70+(C70*0.04)</f>
        <v>2417.421917973832</v>
      </c>
      <c r="E70" s="17">
        <f>C70/3000</f>
        <v>0.77481471729930518</v>
      </c>
      <c r="F70" s="28">
        <f>(D70-C70)/E70</f>
        <v>119.99999999999972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43422</v>
      </c>
      <c r="C71" s="20">
        <f>D70+G70-H70</f>
        <v>2417.421917973832</v>
      </c>
      <c r="D71" s="17">
        <f>C71+(C71*0.04)</f>
        <v>2514.1187946927853</v>
      </c>
      <c r="E71" s="17">
        <f>C71/3000</f>
        <v>0.80580730599127737</v>
      </c>
      <c r="F71" s="28">
        <f>(D71-C71)/E71</f>
        <v>119.99999999999997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43429</v>
      </c>
      <c r="C72" s="20">
        <f>D71+G71-H71</f>
        <v>2514.1187946927853</v>
      </c>
      <c r="D72" s="17">
        <f>C72+(C72*0.04)</f>
        <v>2614.6835464804967</v>
      </c>
      <c r="E72" s="17">
        <f>C72/3000</f>
        <v>0.83803959823092844</v>
      </c>
      <c r="F72" s="28">
        <f>(D72-C72)/E72</f>
        <v>120.00000000000001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43436</v>
      </c>
      <c r="C74" s="20">
        <f>D72+G72-H72</f>
        <v>2614.6835464804967</v>
      </c>
      <c r="D74" s="17">
        <f>C74+(C74*0.04)</f>
        <v>2719.2708883397167</v>
      </c>
      <c r="E74" s="17">
        <f>C74/3000</f>
        <v>0.87156118216016554</v>
      </c>
      <c r="F74" s="28">
        <f>(D74-C74)/E74</f>
        <v>120.0000000000002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43443</v>
      </c>
      <c r="C75" s="20">
        <f>D74+G74-H74</f>
        <v>2719.2708883397167</v>
      </c>
      <c r="D75" s="17">
        <f>C75+(C75*0.04)</f>
        <v>2828.0417238733053</v>
      </c>
      <c r="E75" s="17">
        <f>C75/3000</f>
        <v>0.90642362944657229</v>
      </c>
      <c r="F75" s="28">
        <f>(D75-C75)/E75</f>
        <v>119.99999999999983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43450</v>
      </c>
      <c r="C76" s="20">
        <f>D75+G75-H75</f>
        <v>2828.0417238733053</v>
      </c>
      <c r="D76" s="17">
        <f>C76+(C76*0.04)</f>
        <v>2941.1633928282376</v>
      </c>
      <c r="E76" s="17">
        <f>C76/3000</f>
        <v>0.94268057462443511</v>
      </c>
      <c r="F76" s="28">
        <f>(D76-C76)/E76</f>
        <v>120.00000000000017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43457</v>
      </c>
      <c r="C77" s="20">
        <f>D76+G76-H76</f>
        <v>2941.1633928282376</v>
      </c>
      <c r="D77" s="17">
        <f>C77+(C77*0.04)</f>
        <v>3058.8099285413673</v>
      </c>
      <c r="E77" s="17">
        <f>C77/3000</f>
        <v>0.98038779760941253</v>
      </c>
      <c r="F77" s="28">
        <f>(D77-C77)/E77</f>
        <v>120.00000000000016</v>
      </c>
      <c r="G77" s="80"/>
      <c r="H77" s="80">
        <f>(D77-C64)*0.35</f>
        <v>401.90019518187637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43464</v>
      </c>
      <c r="C79" s="20">
        <f>D77+G77-H77</f>
        <v>2656.9097333594909</v>
      </c>
      <c r="D79" s="17">
        <f>C79+(C79*0.04)</f>
        <v>2763.1861226938704</v>
      </c>
      <c r="E79" s="17">
        <f>C79/3000</f>
        <v>0.88563657778649696</v>
      </c>
      <c r="F79" s="28">
        <f>(D79-C79)/E79</f>
        <v>119.99999999999982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43471</v>
      </c>
      <c r="C80" s="20">
        <f>D79+G79-H79</f>
        <v>2763.1861226938704</v>
      </c>
      <c r="D80" s="17">
        <f>C80+(C80*0.04)</f>
        <v>2873.7135676016251</v>
      </c>
      <c r="E80" s="17">
        <f>C80/3000</f>
        <v>0.92106204089795685</v>
      </c>
      <c r="F80" s="28">
        <f>(D80-C80)/E80</f>
        <v>119.99999999999983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43478</v>
      </c>
      <c r="C81" s="20">
        <f>D80+G80-H80</f>
        <v>2873.7135676016251</v>
      </c>
      <c r="D81" s="17">
        <f>C81+(C81*0.04)</f>
        <v>2988.66211030569</v>
      </c>
      <c r="E81" s="17">
        <f>C81/3000</f>
        <v>0.95790452253387504</v>
      </c>
      <c r="F81" s="28">
        <f>(D81-C81)/E81</f>
        <v>119.99999999999994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43485</v>
      </c>
      <c r="C82" s="20">
        <f>D81+G81-H81</f>
        <v>2988.66211030569</v>
      </c>
      <c r="D82" s="17">
        <f>C82+(C82*0.04)</f>
        <v>3108.2085947179175</v>
      </c>
      <c r="E82" s="17">
        <f>C82/3000</f>
        <v>0.99622070343523006</v>
      </c>
      <c r="F82" s="28">
        <f>(D82-C82)/E82</f>
        <v>119.99999999999991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43492</v>
      </c>
      <c r="C84" s="20">
        <f>D82+G82-H82</f>
        <v>3108.2085947179175</v>
      </c>
      <c r="D84" s="17">
        <f>C84+(C84*0.04)</f>
        <v>3232.5369385066342</v>
      </c>
      <c r="E84" s="17">
        <f>C84/3000</f>
        <v>1.0360695315726391</v>
      </c>
      <c r="F84" s="28">
        <f>(D84-C84)/E84</f>
        <v>119.99999999999997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43499</v>
      </c>
      <c r="C85" s="20">
        <f>D84+G84-H84</f>
        <v>3232.5369385066342</v>
      </c>
      <c r="D85" s="17">
        <f>C85+(C85*0.04)</f>
        <v>3361.8384160468995</v>
      </c>
      <c r="E85" s="17">
        <f>C85/3000</f>
        <v>1.0775123128355448</v>
      </c>
      <c r="F85" s="28">
        <f>(D85-C85)/E85</f>
        <v>119.99999999999993</v>
      </c>
      <c r="G85" s="18"/>
      <c r="H85" s="18"/>
      <c r="I85" s="19">
        <f>E85*50/C85</f>
        <v>1.666666666666667E-2</v>
      </c>
      <c r="J85" s="87"/>
      <c r="K85" s="31"/>
      <c r="L85" s="31"/>
    </row>
    <row r="86" spans="1:16">
      <c r="A86" s="96"/>
      <c r="B86" s="81">
        <f>B85+7</f>
        <v>43506</v>
      </c>
      <c r="C86" s="20">
        <f>D85+G85-H85</f>
        <v>3361.8384160468995</v>
      </c>
      <c r="D86" s="17">
        <f>C86+(C86*0.04)</f>
        <v>3496.3119526887754</v>
      </c>
      <c r="E86" s="17">
        <f>C86/3000</f>
        <v>1.1206128053489666</v>
      </c>
      <c r="F86" s="28">
        <f>(D86-C86)/E86</f>
        <v>119.99999999999989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7"/>
      <c r="B87" s="81">
        <f>B86+7</f>
        <v>43513</v>
      </c>
      <c r="C87" s="20">
        <f>D86+G86-H86</f>
        <v>3496.3119526887754</v>
      </c>
      <c r="D87" s="17">
        <f>C87+(C87*0.04)</f>
        <v>3636.1644307963265</v>
      </c>
      <c r="E87" s="17">
        <f>C87/3000</f>
        <v>1.1654373175629251</v>
      </c>
      <c r="F87" s="28">
        <f>(D87-C87)/E87</f>
        <v>120.00000000000014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43520</v>
      </c>
      <c r="C89" s="20">
        <f>D87+G87-H87</f>
        <v>3636.1644307963265</v>
      </c>
      <c r="D89" s="17">
        <f>C89+(C89*0.04)</f>
        <v>3781.6110080281796</v>
      </c>
      <c r="E89" s="17">
        <f>C89/3000</f>
        <v>1.2120548102654423</v>
      </c>
      <c r="F89" s="28">
        <f>(D89-C89)/E89</f>
        <v>120.00000000000003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43527</v>
      </c>
      <c r="C90" s="20">
        <f>D89+G89-H89</f>
        <v>3781.6110080281796</v>
      </c>
      <c r="D90" s="17">
        <f>C90+(C90*0.04)</f>
        <v>3932.8754483493067</v>
      </c>
      <c r="E90" s="17">
        <f>C90/3000</f>
        <v>1.2605370026760598</v>
      </c>
      <c r="F90" s="28">
        <f>(D90-C90)/E90</f>
        <v>119.99999999999989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43534</v>
      </c>
      <c r="C91" s="20">
        <f>D90+G90-H90</f>
        <v>3932.8754483493067</v>
      </c>
      <c r="D91" s="17">
        <f>C91+(C91*0.04)</f>
        <v>4090.190466283279</v>
      </c>
      <c r="E91" s="17">
        <f>C91/3000</f>
        <v>1.3109584827831022</v>
      </c>
      <c r="F91" s="28">
        <f>(D91-C91)/E91</f>
        <v>120.00000000000001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43541</v>
      </c>
      <c r="C92" s="20">
        <f>D91+G91-H91</f>
        <v>4090.190466283279</v>
      </c>
      <c r="D92" s="17">
        <f>C92+(C92*0.04)</f>
        <v>4253.7980849346104</v>
      </c>
      <c r="E92" s="17">
        <f>C92/3000</f>
        <v>1.3633968220944264</v>
      </c>
      <c r="F92" s="28">
        <f>(D92-C92)/E92</f>
        <v>120.00000000000021</v>
      </c>
      <c r="G92" s="80"/>
      <c r="H92" s="80">
        <f>(D92-C79)*0.35</f>
        <v>558.91092305129177</v>
      </c>
      <c r="I92" s="19">
        <f>E92*50/C92</f>
        <v>1.6666666666666666E-2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43548</v>
      </c>
      <c r="C94" s="20">
        <f>D92+G92-H92</f>
        <v>3694.8871618833186</v>
      </c>
      <c r="D94" s="17">
        <f>C94+(C94*0.04)</f>
        <v>3842.6826483586515</v>
      </c>
      <c r="E94" s="17">
        <f>C94/3000</f>
        <v>1.2316290539611061</v>
      </c>
      <c r="F94" s="28">
        <f>(D94-C94)/E94</f>
        <v>120.00000000000009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43555</v>
      </c>
      <c r="C95" s="20">
        <f>D94+G94-H94</f>
        <v>3842.6826483586515</v>
      </c>
      <c r="D95" s="17">
        <f>C95+(C95*0.04)</f>
        <v>3996.3899542929976</v>
      </c>
      <c r="E95" s="17">
        <f>C95/3000</f>
        <v>1.2808942161195505</v>
      </c>
      <c r="F95" s="28">
        <f>(D95-C95)/E95</f>
        <v>120.00000000000003</v>
      </c>
      <c r="G95" s="17"/>
      <c r="H95" s="18"/>
      <c r="I95" s="19">
        <f>E95*50/C95</f>
        <v>1.6666666666666663E-2</v>
      </c>
      <c r="J95" s="87"/>
    </row>
    <row r="96" spans="1:16">
      <c r="A96" s="96"/>
      <c r="B96" s="81">
        <f>B95+7</f>
        <v>43562</v>
      </c>
      <c r="C96" s="20">
        <f>D95+G95-H95</f>
        <v>3996.3899542929976</v>
      </c>
      <c r="D96" s="17">
        <f>C96+(C96*0.04)</f>
        <v>4156.2455524647175</v>
      </c>
      <c r="E96" s="17">
        <f>C96/3000</f>
        <v>1.3321299847643324</v>
      </c>
      <c r="F96" s="28">
        <f>(D96-C96)/E96</f>
        <v>120.00000000000007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43569</v>
      </c>
      <c r="C97" s="20">
        <f>D96+G96-H96</f>
        <v>4156.2455524647175</v>
      </c>
      <c r="D97" s="17">
        <f>C97+(C97*0.04)</f>
        <v>4322.4953745633065</v>
      </c>
      <c r="E97" s="17">
        <f>C97/3000</f>
        <v>1.3854151841549058</v>
      </c>
      <c r="F97" s="28">
        <f>(D97-C97)/E97</f>
        <v>120.00000000000021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43576</v>
      </c>
      <c r="C99" s="20">
        <f>D97+G97-H97</f>
        <v>4322.4953745633065</v>
      </c>
      <c r="D99" s="17">
        <f>C99+(C99*0.04)</f>
        <v>4495.3951895458385</v>
      </c>
      <c r="E99" s="17">
        <f>C99/3000</f>
        <v>1.4408317915211022</v>
      </c>
      <c r="F99" s="28">
        <f>(D99-C99)/E99</f>
        <v>119.99999999999983</v>
      </c>
      <c r="G99" s="18"/>
      <c r="H99" s="18"/>
      <c r="I99" s="19">
        <f>E99*50/C99</f>
        <v>1.666666666666667E-2</v>
      </c>
      <c r="J99" s="87"/>
    </row>
    <row r="100" spans="1:16">
      <c r="A100" s="96"/>
      <c r="B100" s="81">
        <f>B99+7</f>
        <v>43583</v>
      </c>
      <c r="C100" s="20">
        <f>D99+G99-H99</f>
        <v>4495.3951895458385</v>
      </c>
      <c r="D100" s="17">
        <f>C100+(C100*0.04)</f>
        <v>4675.2109971276723</v>
      </c>
      <c r="E100" s="17">
        <f>C100/3000</f>
        <v>1.4984650631819463</v>
      </c>
      <c r="F100" s="28">
        <f>(D100-C100)/E100</f>
        <v>120.00000000000011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43590</v>
      </c>
      <c r="C101" s="20">
        <f>D100+G100-H100</f>
        <v>4675.2109971276723</v>
      </c>
      <c r="D101" s="17">
        <f>C101+(C101*0.04)</f>
        <v>4862.2194370127791</v>
      </c>
      <c r="E101" s="17">
        <f>C101/3000</f>
        <v>1.5584036657092242</v>
      </c>
      <c r="F101" s="28">
        <f>(D101-C101)/E101</f>
        <v>119.99999999999993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43597</v>
      </c>
      <c r="C102" s="20">
        <f>D101+G101-H101</f>
        <v>4862.2194370127791</v>
      </c>
      <c r="D102" s="17">
        <f>C102+(C102*0.04)</f>
        <v>5056.7082144932901</v>
      </c>
      <c r="E102" s="17">
        <f>C102/3000</f>
        <v>1.6207398123375931</v>
      </c>
      <c r="F102" s="28">
        <f>(D102-C102)/E102</f>
        <v>119.99999999999994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43604</v>
      </c>
      <c r="C104" s="20">
        <f>D102+G102-H102</f>
        <v>5056.7082144932901</v>
      </c>
      <c r="D104" s="17">
        <f>C104+(C104*0.04)</f>
        <v>5258.9765430730222</v>
      </c>
      <c r="E104" s="17">
        <f>C104/3000</f>
        <v>1.6855694048310967</v>
      </c>
      <c r="F104" s="28">
        <f>(D104-C104)/E104</f>
        <v>120.00000000000026</v>
      </c>
      <c r="G104" s="18"/>
      <c r="H104" s="18"/>
      <c r="I104" s="19">
        <f>E104*50/C104</f>
        <v>1.6666666666666666E-2</v>
      </c>
      <c r="J104" s="87"/>
    </row>
    <row r="105" spans="1:16">
      <c r="A105" s="96"/>
      <c r="B105" s="81">
        <f>B104+7</f>
        <v>43611</v>
      </c>
      <c r="C105" s="20">
        <f>D104+G104-H104</f>
        <v>5258.9765430730222</v>
      </c>
      <c r="D105" s="17">
        <f>C105+(C105*0.04)</f>
        <v>5469.3356047959433</v>
      </c>
      <c r="E105" s="17">
        <f>C105/3000</f>
        <v>1.7529921810243407</v>
      </c>
      <c r="F105" s="28">
        <f>(D105-C105)/E105</f>
        <v>120.0000000000001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43618</v>
      </c>
      <c r="C106" s="20">
        <f>D105+G105-H105</f>
        <v>5469.3356047959433</v>
      </c>
      <c r="D106" s="17">
        <f>C106+(C106*0.04)</f>
        <v>5688.1090289877811</v>
      </c>
      <c r="E106" s="17">
        <f>C106/3000</f>
        <v>1.8231118682653145</v>
      </c>
      <c r="F106" s="28">
        <f>(D106-C106)/E106</f>
        <v>120.00000000000007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43625</v>
      </c>
      <c r="C107" s="20">
        <f>D106+G106-H106</f>
        <v>5688.1090289877811</v>
      </c>
      <c r="D107" s="17">
        <f>C107+(C107*0.04)</f>
        <v>5915.6333901472926</v>
      </c>
      <c r="E107" s="17">
        <f>C107/3000</f>
        <v>1.896036342995927</v>
      </c>
      <c r="F107" s="28">
        <f>(D107-C107)/E107</f>
        <v>120.00000000000013</v>
      </c>
      <c r="G107" s="80"/>
      <c r="H107" s="80">
        <f>(D107-C94)*0.35</f>
        <v>777.26117989239083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43632</v>
      </c>
      <c r="C109" s="20">
        <f>D107+G107-H107</f>
        <v>5138.3722102549018</v>
      </c>
      <c r="D109" s="17">
        <f>C109+(C109*0.04)</f>
        <v>5343.9070986650977</v>
      </c>
      <c r="E109" s="17">
        <f>C109/3000</f>
        <v>1.712790736751634</v>
      </c>
      <c r="F109" s="28">
        <f>(D109-C109)/E109</f>
        <v>119.99999999999989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43639</v>
      </c>
      <c r="C110" s="20">
        <f>D109+G109-H109</f>
        <v>5343.9070986650977</v>
      </c>
      <c r="D110" s="17">
        <f>C110+(C110*0.04)</f>
        <v>5557.6633826117013</v>
      </c>
      <c r="E110" s="17">
        <f>C110/3000</f>
        <v>1.7813023662216991</v>
      </c>
      <c r="F110" s="28">
        <f>(D110-C110)/E110</f>
        <v>119.99999999999984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43646</v>
      </c>
      <c r="C111" s="20">
        <f>D110+G110-H110</f>
        <v>5557.6633826117013</v>
      </c>
      <c r="D111" s="17">
        <f>C111+(C111*0.04)</f>
        <v>5779.9699179161689</v>
      </c>
      <c r="E111" s="17">
        <f>C111/3000</f>
        <v>1.8525544608705671</v>
      </c>
      <c r="F111" s="28">
        <f>(D111-C111)/E111</f>
        <v>119.99999999999977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43653</v>
      </c>
      <c r="C112" s="20">
        <f>D111+G111-H111</f>
        <v>5779.9699179161689</v>
      </c>
      <c r="D112" s="17">
        <f>C112+(C112*0.04)</f>
        <v>6011.1687146328159</v>
      </c>
      <c r="E112" s="17">
        <f>C112/3000</f>
        <v>1.9266566393053897</v>
      </c>
      <c r="F112" s="28">
        <f>(D112-C112)/E112</f>
        <v>120.0000000000001</v>
      </c>
      <c r="G112" s="80"/>
      <c r="H112" s="80"/>
      <c r="I112" s="19">
        <f>E112*50/C112</f>
        <v>1.6666666666666666E-2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43660</v>
      </c>
      <c r="C114" s="20">
        <f>D112+G112-H112</f>
        <v>6011.1687146328159</v>
      </c>
      <c r="D114" s="17">
        <f>C114+(C114*0.04)</f>
        <v>6251.6154632181288</v>
      </c>
      <c r="E114" s="17">
        <f>C114/3000</f>
        <v>2.0037229048776051</v>
      </c>
      <c r="F114" s="28">
        <f>(D114-C114)/E114</f>
        <v>120.00000000000014</v>
      </c>
      <c r="G114" s="18"/>
      <c r="H114" s="18"/>
      <c r="I114" s="19">
        <f>E114*50/C114</f>
        <v>1.6666666666666663E-2</v>
      </c>
      <c r="J114" s="87"/>
    </row>
    <row r="115" spans="1:16">
      <c r="A115" s="96"/>
      <c r="B115" s="81">
        <f>B114+7</f>
        <v>43667</v>
      </c>
      <c r="C115" s="20">
        <f>D114+G114-H114</f>
        <v>6251.6154632181288</v>
      </c>
      <c r="D115" s="17">
        <f>C115+(C115*0.04)</f>
        <v>6501.6800817468538</v>
      </c>
      <c r="E115" s="17">
        <f>C115/3000</f>
        <v>2.0838718210727096</v>
      </c>
      <c r="F115" s="28">
        <f>(D115-C115)/E115</f>
        <v>119.99999999999996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43674</v>
      </c>
      <c r="C116" s="20">
        <f>D115+G115-H115</f>
        <v>6501.6800817468538</v>
      </c>
      <c r="D116" s="17">
        <f>C116+(C116*0.04)</f>
        <v>6761.7472850167278</v>
      </c>
      <c r="E116" s="17">
        <f>C116/3000</f>
        <v>2.1672266939156177</v>
      </c>
      <c r="F116" s="28">
        <f>(D116-C116)/E116</f>
        <v>119.99999999999993</v>
      </c>
      <c r="G116" s="18"/>
      <c r="H116" s="18"/>
      <c r="I116" s="19">
        <f>E116*50/C116</f>
        <v>1.6666666666666663E-2</v>
      </c>
      <c r="J116" s="87"/>
    </row>
    <row r="117" spans="1:16" ht="13.5" thickBot="1">
      <c r="A117" s="97"/>
      <c r="B117" s="81">
        <f>B116+7</f>
        <v>43681</v>
      </c>
      <c r="C117" s="20">
        <f>D116+G116-H116</f>
        <v>6761.7472850167278</v>
      </c>
      <c r="D117" s="17">
        <f>C117+(C117*0.04)</f>
        <v>7032.2171764173972</v>
      </c>
      <c r="E117" s="17">
        <f>C117/3000</f>
        <v>2.2539157616722427</v>
      </c>
      <c r="F117" s="28">
        <f>(D117-C117)/E117</f>
        <v>120.00000000000014</v>
      </c>
      <c r="G117" s="80"/>
      <c r="H117" s="80"/>
      <c r="I117" s="19">
        <f>E117*50/C117</f>
        <v>1.666666666666667E-2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43688</v>
      </c>
      <c r="C119" s="20">
        <f>D117+G117-H117</f>
        <v>7032.2171764173972</v>
      </c>
      <c r="D119" s="17">
        <f>C119+(C119*0.04)</f>
        <v>7313.5058634740935</v>
      </c>
      <c r="E119" s="17">
        <f>C119/3000</f>
        <v>2.3440723921391324</v>
      </c>
      <c r="F119" s="28">
        <f>(D119-C119)/E119</f>
        <v>120.00000000000017</v>
      </c>
      <c r="G119" s="18"/>
      <c r="H119" s="18"/>
      <c r="I119" s="19">
        <f>E119*50/C119</f>
        <v>1.6666666666666666E-2</v>
      </c>
      <c r="J119" s="87"/>
    </row>
    <row r="120" spans="1:16">
      <c r="A120" s="96"/>
      <c r="B120" s="81">
        <f>B119+7</f>
        <v>43695</v>
      </c>
      <c r="C120" s="20">
        <f>D119+G119-H119</f>
        <v>7313.5058634740935</v>
      </c>
      <c r="D120" s="17">
        <f>C120+(C120*0.04)</f>
        <v>7606.0460980130574</v>
      </c>
      <c r="E120" s="17">
        <f>C120/3000</f>
        <v>2.437835287824698</v>
      </c>
      <c r="F120" s="28">
        <f>(D120-C120)/E120</f>
        <v>120.00000000000004</v>
      </c>
      <c r="G120" s="18"/>
      <c r="H120" s="18"/>
      <c r="I120" s="19">
        <f>E120*50/C120</f>
        <v>1.6666666666666666E-2</v>
      </c>
      <c r="J120" s="87"/>
    </row>
    <row r="121" spans="1:16">
      <c r="A121" s="96"/>
      <c r="B121" s="81">
        <f>B120+7</f>
        <v>43702</v>
      </c>
      <c r="C121" s="20">
        <f>D120+G120-H120</f>
        <v>7606.0460980130574</v>
      </c>
      <c r="D121" s="17">
        <f>C121+(C121*0.04)</f>
        <v>7910.2879419335795</v>
      </c>
      <c r="E121" s="17">
        <f>C121/3000</f>
        <v>2.5353486993376859</v>
      </c>
      <c r="F121" s="28">
        <f>(D121-C121)/E121</f>
        <v>119.99999999999993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43709</v>
      </c>
      <c r="C122" s="20">
        <f>D121+G121-H121</f>
        <v>7910.2879419335795</v>
      </c>
      <c r="D122" s="17">
        <f>C122+(C122*0.04)</f>
        <v>8226.6994596109234</v>
      </c>
      <c r="E122" s="17">
        <f>C122/3000</f>
        <v>2.6367626473111931</v>
      </c>
      <c r="F122" s="28">
        <f>(D122-C122)/E122</f>
        <v>120.00000000000028</v>
      </c>
      <c r="G122" s="80"/>
      <c r="H122" s="80">
        <f>(D122-C109)*0.35</f>
        <v>1080.9145372746075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43716</v>
      </c>
      <c r="C124" s="20">
        <f>D122+G122-H122</f>
        <v>7145.7849223363155</v>
      </c>
      <c r="D124" s="17">
        <f>C124+(C124*0.04)</f>
        <v>7431.6163192297681</v>
      </c>
      <c r="E124" s="17">
        <f>C124/3000</f>
        <v>2.3819283074454387</v>
      </c>
      <c r="F124" s="28">
        <f>(D124-C124)/E124</f>
        <v>119.99999999999999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43723</v>
      </c>
      <c r="C125" s="20">
        <f>D124+G124-H124</f>
        <v>7431.6163192297681</v>
      </c>
      <c r="D125" s="17">
        <f>C125+(C125*0.04)</f>
        <v>7728.8809719989586</v>
      </c>
      <c r="E125" s="17">
        <f>C125/3000</f>
        <v>2.4772054397432561</v>
      </c>
      <c r="F125" s="28">
        <f>(D125-C125)/E125</f>
        <v>119.99999999999987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43730</v>
      </c>
      <c r="C126" s="20">
        <f>D125+G125-H125</f>
        <v>7728.8809719989586</v>
      </c>
      <c r="D126" s="17">
        <f>C126+(C126*0.04)</f>
        <v>8038.0362108789168</v>
      </c>
      <c r="E126" s="17">
        <f>C126/3000</f>
        <v>2.576293657332986</v>
      </c>
      <c r="F126" s="28">
        <f>(D126-C126)/E126</f>
        <v>119.99999999999997</v>
      </c>
      <c r="G126" s="17"/>
      <c r="H126" s="18"/>
      <c r="I126" s="19">
        <f>E126*50/C126</f>
        <v>1.6666666666666663E-2</v>
      </c>
      <c r="J126" s="87"/>
      <c r="K126" s="31"/>
      <c r="L126" s="31"/>
    </row>
    <row r="127" spans="1:16" ht="13.5" thickBot="1">
      <c r="A127" s="97"/>
      <c r="B127" s="81">
        <f>B126+7</f>
        <v>43737</v>
      </c>
      <c r="C127" s="20">
        <f>D126+G126-H126</f>
        <v>8038.0362108789168</v>
      </c>
      <c r="D127" s="17">
        <f>C127+(C127*0.04)</f>
        <v>8359.557659314074</v>
      </c>
      <c r="E127" s="17">
        <f>C127/3000</f>
        <v>2.6793454036263058</v>
      </c>
      <c r="F127" s="28">
        <f>(D127-C127)/E127</f>
        <v>120.00000000000021</v>
      </c>
      <c r="G127" s="80"/>
      <c r="H127" s="80"/>
      <c r="I127" s="19">
        <f>E127*50/C127</f>
        <v>1.6666666666666666E-2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43744</v>
      </c>
      <c r="C129" s="20">
        <f>D127+G127-H127</f>
        <v>8359.557659314074</v>
      </c>
      <c r="D129" s="17">
        <f>C129+(C129*0.04)</f>
        <v>8693.9399656866372</v>
      </c>
      <c r="E129" s="17">
        <f>C129/3000</f>
        <v>2.7865192197713582</v>
      </c>
      <c r="F129" s="28">
        <f>(D129-C129)/E129</f>
        <v>120.00000000000004</v>
      </c>
      <c r="G129" s="18"/>
      <c r="H129" s="18"/>
      <c r="I129" s="19">
        <f>E129*50/C129</f>
        <v>1.666666666666667E-2</v>
      </c>
      <c r="J129" s="87"/>
    </row>
    <row r="130" spans="1:16">
      <c r="A130" s="96"/>
      <c r="B130" s="81">
        <f>B129+7</f>
        <v>43751</v>
      </c>
      <c r="C130" s="20">
        <f>D129+G129-H129</f>
        <v>8693.9399656866372</v>
      </c>
      <c r="D130" s="17">
        <f>C130+(C130*0.04)</f>
        <v>9041.6975643141031</v>
      </c>
      <c r="E130" s="17">
        <f>C130/3000</f>
        <v>2.8979799885622124</v>
      </c>
      <c r="F130" s="28">
        <f>(D130-C130)/E130</f>
        <v>120.00000000000017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43758</v>
      </c>
      <c r="C131" s="20">
        <f>D130+G130-H130</f>
        <v>9041.6975643141031</v>
      </c>
      <c r="D131" s="17">
        <f>C131+(C131*0.04)</f>
        <v>9403.3654668866675</v>
      </c>
      <c r="E131" s="17">
        <f>C131/3000</f>
        <v>3.013899188104701</v>
      </c>
      <c r="F131" s="28">
        <f>(D131-C131)/E131</f>
        <v>120.00000000000007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43765</v>
      </c>
      <c r="C132" s="20">
        <f>D131+G131-H131</f>
        <v>9403.3654668866675</v>
      </c>
      <c r="D132" s="17">
        <f>C132+(C132*0.04)</f>
        <v>9779.5000855621347</v>
      </c>
      <c r="E132" s="17">
        <f>C132/3000</f>
        <v>3.1344551556288893</v>
      </c>
      <c r="F132" s="28">
        <f>(D132-C132)/E132</f>
        <v>120.00000000000016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43772</v>
      </c>
      <c r="C134" s="20">
        <f>D132+G132-H132</f>
        <v>9779.5000855621347</v>
      </c>
      <c r="D134" s="17">
        <f>C134+(C134*0.04)</f>
        <v>10170.68008898462</v>
      </c>
      <c r="E134" s="17">
        <f>C134/3000</f>
        <v>3.2598333618540449</v>
      </c>
      <c r="F134" s="28">
        <f>(D134-C134)/E134</f>
        <v>119.99999999999996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43779</v>
      </c>
      <c r="C135" s="20">
        <f>D134+G134-H134</f>
        <v>10170.68008898462</v>
      </c>
      <c r="D135" s="17">
        <f>C135+(C135*0.04)</f>
        <v>10577.507292544005</v>
      </c>
      <c r="E135" s="17">
        <f>C135/3000</f>
        <v>3.3902266963282068</v>
      </c>
      <c r="F135" s="28">
        <f>(D135-C135)/E135</f>
        <v>120.00000000000018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43786</v>
      </c>
      <c r="C136" s="20">
        <f>D135+G135-H135</f>
        <v>10577.507292544005</v>
      </c>
      <c r="D136" s="17">
        <f>C136+(C136*0.04)</f>
        <v>11000.607584245765</v>
      </c>
      <c r="E136" s="17">
        <f>C136/3000</f>
        <v>3.5258357641813349</v>
      </c>
      <c r="F136" s="28">
        <f>(D136-C136)/E136</f>
        <v>119.9999999999998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7"/>
      <c r="B137" s="81">
        <f>B136+7</f>
        <v>43793</v>
      </c>
      <c r="C137" s="20">
        <f>D136+G136-H136</f>
        <v>11000.607584245765</v>
      </c>
      <c r="D137" s="17">
        <f>C137+(C137*0.04)</f>
        <v>11440.631887615595</v>
      </c>
      <c r="E137" s="17">
        <f>C137/3000</f>
        <v>3.6668691947485881</v>
      </c>
      <c r="F137" s="28">
        <f>(D137-C137)/E137</f>
        <v>119.99999999999979</v>
      </c>
      <c r="G137" s="80"/>
      <c r="H137" s="80">
        <f>(D137-C124)*0.35</f>
        <v>1503.1964378477476</v>
      </c>
      <c r="I137" s="19">
        <f>E137*50/C137</f>
        <v>1.6666666666666666E-2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43800</v>
      </c>
      <c r="C139" s="20">
        <f>D137+G137-H137</f>
        <v>9937.4354497678469</v>
      </c>
      <c r="D139" s="17">
        <f>C139+(C139*0.04)</f>
        <v>10334.93286775856</v>
      </c>
      <c r="E139" s="17">
        <f>C139/3000</f>
        <v>3.3124784832559491</v>
      </c>
      <c r="F139" s="28">
        <f>(D139-C139)/E139</f>
        <v>119.99999999999976</v>
      </c>
      <c r="G139" s="18"/>
      <c r="H139" s="18"/>
      <c r="I139" s="19">
        <f>E139*50/C139</f>
        <v>1.666666666666667E-2</v>
      </c>
      <c r="J139" s="87"/>
    </row>
    <row r="140" spans="1:16">
      <c r="A140" s="96"/>
      <c r="B140" s="81">
        <f>B139+7</f>
        <v>43807</v>
      </c>
      <c r="C140" s="20">
        <f>D139+G139-H139</f>
        <v>10334.93286775856</v>
      </c>
      <c r="D140" s="17">
        <f>C140+(C140*0.04)</f>
        <v>10748.330182468902</v>
      </c>
      <c r="E140" s="17">
        <f>C140/3000</f>
        <v>3.4449776225861868</v>
      </c>
      <c r="F140" s="28">
        <f>(D140-C140)/E140</f>
        <v>120.00000000000001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43814</v>
      </c>
      <c r="C141" s="20">
        <f>D140+G140-H140</f>
        <v>10748.330182468902</v>
      </c>
      <c r="D141" s="17">
        <f>C141+(C141*0.04)</f>
        <v>11178.263389767659</v>
      </c>
      <c r="E141" s="17">
        <f>C141/3000</f>
        <v>3.5827767274896343</v>
      </c>
      <c r="F141" s="28">
        <f>(D141-C141)/E141</f>
        <v>120.00000000000006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43821</v>
      </c>
      <c r="C142" s="20">
        <f>D141+G141-H141</f>
        <v>11178.263389767659</v>
      </c>
      <c r="D142" s="17">
        <f>C142+(C142*0.04)</f>
        <v>11625.393925358365</v>
      </c>
      <c r="E142" s="17">
        <f>C142/3000</f>
        <v>3.7260877965892196</v>
      </c>
      <c r="F142" s="28">
        <f>(D142-C142)/E142</f>
        <v>119.99999999999994</v>
      </c>
      <c r="G142" s="80"/>
      <c r="H142" s="80"/>
      <c r="I142" s="19">
        <f>E142*50/C142</f>
        <v>1.6666666666666666E-2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43828</v>
      </c>
      <c r="C144" s="20">
        <f>D142+G142-H142</f>
        <v>11625.393925358365</v>
      </c>
      <c r="D144" s="17">
        <f>C144+(C144*0.04)</f>
        <v>12090.4096823727</v>
      </c>
      <c r="E144" s="17">
        <f>C144/3000</f>
        <v>3.8751313084527883</v>
      </c>
      <c r="F144" s="28">
        <f>(D144-C144)/E144</f>
        <v>120.00000000000001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43835</v>
      </c>
      <c r="C145" s="20">
        <f>D144+G144-H144</f>
        <v>12090.4096823727</v>
      </c>
      <c r="D145" s="17">
        <f>C145+(C145*0.04)</f>
        <v>12574.026069667607</v>
      </c>
      <c r="E145" s="17">
        <f>C145/3000</f>
        <v>4.0301365607908997</v>
      </c>
      <c r="F145" s="28">
        <f>(D145-C145)/E145</f>
        <v>119.99999999999984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43842</v>
      </c>
      <c r="C146" s="20">
        <f>D145+G145-H145</f>
        <v>12574.026069667607</v>
      </c>
      <c r="D146" s="17">
        <f>C146+(C146*0.04)</f>
        <v>13076.987112454312</v>
      </c>
      <c r="E146" s="17">
        <f>C146/3000</f>
        <v>4.1913420232225356</v>
      </c>
      <c r="F146" s="28">
        <f>(D146-C146)/E146</f>
        <v>120.00000000000009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43849</v>
      </c>
      <c r="C147" s="20">
        <f>D146+G146-H146</f>
        <v>13076.987112454312</v>
      </c>
      <c r="D147" s="17">
        <f>C147+(C147*0.04)</f>
        <v>13600.066596952483</v>
      </c>
      <c r="E147" s="17">
        <f>C147/3000</f>
        <v>4.3589957041514369</v>
      </c>
      <c r="F147" s="28">
        <f>(D147-C147)/E147</f>
        <v>119.99999999999989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43856</v>
      </c>
      <c r="C149" s="20">
        <f>D147+G147-H147</f>
        <v>13600.066596952483</v>
      </c>
      <c r="D149" s="17">
        <f>C149+(C149*0.04)</f>
        <v>14144.069260830584</v>
      </c>
      <c r="E149" s="17">
        <f>C149/3000</f>
        <v>4.5333555323174943</v>
      </c>
      <c r="F149" s="28">
        <f>(D149-C149)/E149</f>
        <v>120.00000000000017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43863</v>
      </c>
      <c r="C150" s="20">
        <f>D149+G149-H149</f>
        <v>14144.069260830584</v>
      </c>
      <c r="D150" s="17">
        <f>C150+(C150*0.04)</f>
        <v>14709.832031263806</v>
      </c>
      <c r="E150" s="17">
        <f>C150/3000</f>
        <v>4.7146897536101946</v>
      </c>
      <c r="F150" s="28">
        <f>(D150-C150)/E150</f>
        <v>119.99999999999984</v>
      </c>
      <c r="G150" s="18"/>
      <c r="H150" s="18"/>
      <c r="I150" s="19">
        <f>E150*50/C150</f>
        <v>1.6666666666666666E-2</v>
      </c>
      <c r="J150" s="87"/>
    </row>
    <row r="151" spans="1:16">
      <c r="A151" s="96"/>
      <c r="B151" s="81">
        <f>B150+7</f>
        <v>43870</v>
      </c>
      <c r="C151" s="20">
        <f>D150+G150-H150</f>
        <v>14709.832031263806</v>
      </c>
      <c r="D151" s="17">
        <f>C151+(C151*0.04)</f>
        <v>15298.225312514358</v>
      </c>
      <c r="E151" s="17">
        <f>C151/3000</f>
        <v>4.9032773437546018</v>
      </c>
      <c r="F151" s="28">
        <f>(D151-C151)/E151</f>
        <v>119.99999999999991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7"/>
      <c r="B152" s="81">
        <f>B151+7</f>
        <v>43877</v>
      </c>
      <c r="C152" s="20">
        <f>D151+G151-H151</f>
        <v>15298.225312514358</v>
      </c>
      <c r="D152" s="17">
        <f>C152+(C152*0.04)</f>
        <v>15910.154325014932</v>
      </c>
      <c r="E152" s="17">
        <f>C152/3000</f>
        <v>5.0994084375047857</v>
      </c>
      <c r="F152" s="28">
        <f>(D152-C152)/E152</f>
        <v>119.99999999999987</v>
      </c>
      <c r="G152" s="80"/>
      <c r="H152" s="80">
        <f>(D152-C139)*0.35</f>
        <v>2090.4516063364795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43884</v>
      </c>
      <c r="C154" s="20">
        <f>D152+G152-H152</f>
        <v>13819.702718678453</v>
      </c>
      <c r="D154" s="17">
        <f>C154+(C154*0.04)</f>
        <v>14372.49082742559</v>
      </c>
      <c r="E154" s="17">
        <f>C154/3000</f>
        <v>4.6065675728928177</v>
      </c>
      <c r="F154" s="28">
        <f>(D154-C154)/E154</f>
        <v>119.99999999999993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43891</v>
      </c>
      <c r="C155" s="20">
        <f>D154+G154-H154</f>
        <v>14372.49082742559</v>
      </c>
      <c r="D155" s="17">
        <f>C155+(C155*0.04)</f>
        <v>14947.390460522614</v>
      </c>
      <c r="E155" s="17">
        <f>C155/3000</f>
        <v>4.7908302758085304</v>
      </c>
      <c r="F155" s="28">
        <f>(D155-C155)/E155</f>
        <v>120.00000000000007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43898</v>
      </c>
      <c r="C156" s="20">
        <f>D155+G155-H155</f>
        <v>14947.390460522614</v>
      </c>
      <c r="D156" s="17">
        <f>C156+(C156*0.04)</f>
        <v>15545.286078943518</v>
      </c>
      <c r="E156" s="17">
        <f>C156/3000</f>
        <v>4.9824634868408717</v>
      </c>
      <c r="F156" s="28">
        <f>(D156-C156)/E156</f>
        <v>119.99999999999982</v>
      </c>
      <c r="G156" s="17"/>
      <c r="H156" s="79"/>
      <c r="I156" s="19">
        <f>E156*50/C156</f>
        <v>1.666666666666667E-2</v>
      </c>
      <c r="J156" s="87"/>
    </row>
    <row r="157" spans="1:16" ht="13.5" thickBot="1">
      <c r="A157" s="97"/>
      <c r="B157" s="81">
        <f>B156+7</f>
        <v>43905</v>
      </c>
      <c r="C157" s="20">
        <f>D156+G156-H156</f>
        <v>15545.286078943518</v>
      </c>
      <c r="D157" s="17">
        <f>C157+(C157*0.04)</f>
        <v>16167.09752210126</v>
      </c>
      <c r="E157" s="17">
        <f>C157/3000</f>
        <v>5.1817620263145061</v>
      </c>
      <c r="F157" s="28">
        <f>(D157-C157)/E157</f>
        <v>120.00000000000014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43912</v>
      </c>
      <c r="C159" s="20">
        <f>D157+G157-H157</f>
        <v>16167.09752210126</v>
      </c>
      <c r="D159" s="17">
        <f>C159+(C159*0.04)</f>
        <v>16813.78142298531</v>
      </c>
      <c r="E159" s="17">
        <f>C159/3000</f>
        <v>5.3890325073670864</v>
      </c>
      <c r="F159" s="28">
        <f>(D159-C159)/E159</f>
        <v>120.00000000000006</v>
      </c>
      <c r="G159" s="18"/>
      <c r="H159" s="18"/>
      <c r="I159" s="19">
        <f>E159*50/C159</f>
        <v>1.6666666666666666E-2</v>
      </c>
      <c r="J159" s="87"/>
    </row>
    <row r="160" spans="1:16">
      <c r="A160" s="96"/>
      <c r="B160" s="81">
        <f>B159+7</f>
        <v>43919</v>
      </c>
      <c r="C160" s="20">
        <f>D159+G159-H159</f>
        <v>16813.78142298531</v>
      </c>
      <c r="D160" s="17">
        <f>C160+(C160*0.04)</f>
        <v>17486.332679904721</v>
      </c>
      <c r="E160" s="17">
        <f>C160/3000</f>
        <v>5.6045938076617698</v>
      </c>
      <c r="F160" s="28">
        <f>(D160-C160)/E160</f>
        <v>119.99999999999969</v>
      </c>
      <c r="G160" s="18"/>
      <c r="H160" s="18"/>
      <c r="I160" s="19">
        <f>E160*50/C160</f>
        <v>1.6666666666666666E-2</v>
      </c>
      <c r="J160" s="87"/>
    </row>
    <row r="161" spans="1:16">
      <c r="A161" s="96"/>
      <c r="B161" s="81">
        <f>B160+7</f>
        <v>43926</v>
      </c>
      <c r="C161" s="20">
        <f>D160+G160-H160</f>
        <v>17486.332679904721</v>
      </c>
      <c r="D161" s="17">
        <f>C161+(C161*0.04)</f>
        <v>18185.78598710091</v>
      </c>
      <c r="E161" s="17">
        <f>C161/3000</f>
        <v>5.8287775599682403</v>
      </c>
      <c r="F161" s="28">
        <f>(D161-C161)/E161</f>
        <v>119.99999999999997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7"/>
      <c r="B162" s="81">
        <f>B161+7</f>
        <v>43933</v>
      </c>
      <c r="C162" s="20">
        <f>D161+G161-H161</f>
        <v>18185.78598710091</v>
      </c>
      <c r="D162" s="17">
        <f>C162+(C162*0.04)</f>
        <v>18913.217426584946</v>
      </c>
      <c r="E162" s="17">
        <f>C162/3000</f>
        <v>6.0619286623669701</v>
      </c>
      <c r="F162" s="28">
        <f>(D162-C162)/E162</f>
        <v>120.00000000000004</v>
      </c>
      <c r="G162" s="80"/>
      <c r="H162" s="80"/>
      <c r="I162" s="19">
        <f>E162*50/C162</f>
        <v>1.6666666666666666E-2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43940</v>
      </c>
      <c r="C164" s="20">
        <f>D162+G162-H162</f>
        <v>18913.217426584946</v>
      </c>
      <c r="D164" s="17">
        <f>C164+(C164*0.04)</f>
        <v>19669.746123648343</v>
      </c>
      <c r="E164" s="17">
        <f>C164/3000</f>
        <v>6.3044058088616488</v>
      </c>
      <c r="F164" s="28">
        <f>(D164-C164)/E164</f>
        <v>119.99999999999986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43947</v>
      </c>
      <c r="C165" s="20">
        <f>D164+G164-H164</f>
        <v>19669.746123648343</v>
      </c>
      <c r="D165" s="17">
        <f>C165+(C165*0.04)</f>
        <v>20456.535968594279</v>
      </c>
      <c r="E165" s="17">
        <f>C165/3000</f>
        <v>6.5565820412161147</v>
      </c>
      <c r="F165" s="28">
        <f>(D165-C165)/E165</f>
        <v>120.00000000000024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43954</v>
      </c>
      <c r="C166" s="20">
        <f>D165+G165-H165</f>
        <v>20456.535968594279</v>
      </c>
      <c r="D166" s="17">
        <f>C166+(C166*0.04)</f>
        <v>21274.79740733805</v>
      </c>
      <c r="E166" s="17">
        <f>C166/3000</f>
        <v>6.8188453228647594</v>
      </c>
      <c r="F166" s="28">
        <f>(D166-C166)/E166</f>
        <v>120.00000000000007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43961</v>
      </c>
      <c r="C167" s="20">
        <f>D166+G166-H166</f>
        <v>21274.79740733805</v>
      </c>
      <c r="D167" s="17">
        <f>C167+(C167*0.04)</f>
        <v>22125.789303631573</v>
      </c>
      <c r="E167" s="17">
        <f>C167/3000</f>
        <v>7.09159913577935</v>
      </c>
      <c r="F167" s="28">
        <f>(D167-C167)/E167</f>
        <v>120.00000000000009</v>
      </c>
      <c r="G167" s="80"/>
      <c r="H167" s="80">
        <f>(D167-C154)*0.35</f>
        <v>2907.1303047335919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43968</v>
      </c>
      <c r="C169" s="20">
        <f>D167+G167-H167</f>
        <v>19218.658998897979</v>
      </c>
      <c r="D169" s="17">
        <f>C169+(C169*0.04)</f>
        <v>19987.405358853899</v>
      </c>
      <c r="E169" s="17">
        <f>C169/3000</f>
        <v>6.4062196662993269</v>
      </c>
      <c r="F169" s="28">
        <f>(D169-C169)/E169</f>
        <v>120.00000000000006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43975</v>
      </c>
      <c r="C170" s="20">
        <f>D169+G169-H169</f>
        <v>19987.405358853899</v>
      </c>
      <c r="D170" s="17">
        <f>C170+(C170*0.04)</f>
        <v>20786.901573208055</v>
      </c>
      <c r="E170" s="17">
        <f>C170/3000</f>
        <v>6.6624684529513001</v>
      </c>
      <c r="F170" s="28">
        <f>(D170-C170)/E170</f>
        <v>120.00000000000001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43982</v>
      </c>
      <c r="C171" s="20">
        <f>D170+G170-H170</f>
        <v>20786.901573208055</v>
      </c>
      <c r="D171" s="17">
        <f>C171+(C171*0.04)</f>
        <v>21618.377636136378</v>
      </c>
      <c r="E171" s="17">
        <f>C171/3000</f>
        <v>6.9289671910693515</v>
      </c>
      <c r="F171" s="28">
        <f>(D171-C171)/E171</f>
        <v>120.00000000000009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43989</v>
      </c>
      <c r="C172" s="20">
        <f>D171+G171-H171</f>
        <v>21618.377636136378</v>
      </c>
      <c r="D172" s="17">
        <f>C172+(C172*0.04)</f>
        <v>22483.112741581834</v>
      </c>
      <c r="E172" s="17">
        <f>C172/3000</f>
        <v>7.2061258787121263</v>
      </c>
      <c r="F172" s="28">
        <f>(D172-C172)/E172</f>
        <v>120.00000000000007</v>
      </c>
      <c r="G172" s="80"/>
      <c r="H172" s="80"/>
      <c r="I172" s="19">
        <f>E172*50/C172</f>
        <v>1.666666666666667E-2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43996</v>
      </c>
      <c r="C174" s="20">
        <f>D172+G172-H172</f>
        <v>22483.112741581834</v>
      </c>
      <c r="D174" s="17">
        <f>C174+(C174*0.04)</f>
        <v>23382.437251245108</v>
      </c>
      <c r="E174" s="17">
        <f>C174/3000</f>
        <v>7.4943709138606112</v>
      </c>
      <c r="F174" s="28">
        <f>(D174-C174)/E174</f>
        <v>120.00000000000016</v>
      </c>
      <c r="G174" s="18"/>
      <c r="H174" s="18"/>
      <c r="I174" s="19">
        <f>E174*50/C174</f>
        <v>1.6666666666666666E-2</v>
      </c>
      <c r="J174" s="87"/>
    </row>
    <row r="175" spans="1:16">
      <c r="A175" s="96"/>
      <c r="B175" s="81">
        <f>B174+7</f>
        <v>44003</v>
      </c>
      <c r="C175" s="20">
        <f>D174+G174-H174</f>
        <v>23382.437251245108</v>
      </c>
      <c r="D175" s="17">
        <f>C175+(C175*0.04)</f>
        <v>24317.734741294913</v>
      </c>
      <c r="E175" s="17">
        <f>C175/3000</f>
        <v>7.7941457504150362</v>
      </c>
      <c r="F175" s="28">
        <f>(D175-C175)/E175</f>
        <v>120.00000000000006</v>
      </c>
      <c r="G175" s="18"/>
      <c r="H175" s="18"/>
      <c r="I175" s="19">
        <f>E175*50/C175</f>
        <v>1.6666666666666666E-2</v>
      </c>
      <c r="J175" s="87"/>
    </row>
    <row r="176" spans="1:16">
      <c r="A176" s="96"/>
      <c r="B176" s="81">
        <f>B175+7</f>
        <v>44010</v>
      </c>
      <c r="C176" s="20">
        <f>D175+G175-H175</f>
        <v>24317.734741294913</v>
      </c>
      <c r="D176" s="17">
        <f>C176+(C176*0.04)</f>
        <v>25290.444130946711</v>
      </c>
      <c r="E176" s="17">
        <f>C176/3000</f>
        <v>8.1059115804316377</v>
      </c>
      <c r="F176" s="28">
        <f>(D176-C176)/E176</f>
        <v>120.0000000000002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44017</v>
      </c>
      <c r="C177" s="20">
        <f>D176+G176-H176</f>
        <v>25290.444130946711</v>
      </c>
      <c r="D177" s="17">
        <f>C177+(C177*0.04)</f>
        <v>26302.061896184579</v>
      </c>
      <c r="E177" s="17">
        <f>C177/3000</f>
        <v>8.430148043648904</v>
      </c>
      <c r="F177" s="28">
        <f>(D177-C177)/E177</f>
        <v>119.99999999999997</v>
      </c>
      <c r="G177" s="80"/>
      <c r="H177" s="80">
        <f>(D177-C169)*0.35</f>
        <v>2479.1910140503096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B1:J1"/>
    <mergeCell ref="A4:A7"/>
    <mergeCell ref="K7:P7"/>
    <mergeCell ref="A9:A12"/>
    <mergeCell ref="K12:P12"/>
    <mergeCell ref="A14:A17"/>
    <mergeCell ref="K17:P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9" sqref="C1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2">
        <f>(D4-C4)/C4</f>
        <v>-0.02</v>
      </c>
    </row>
    <row r="5" spans="1:16">
      <c r="A5" s="96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96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2">
        <f>(D6-C4)/C4</f>
        <v>-5.3387267200000109E-2</v>
      </c>
    </row>
    <row r="7" spans="1:16" ht="13.5" thickBot="1">
      <c r="A7" s="97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2">
        <f>(D7-C4)/C4</f>
        <v>-0.10857478952224005</v>
      </c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95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2">
        <f>(D9-C4)/C4</f>
        <v>-8.8243084697787709E-3</v>
      </c>
    </row>
    <row r="10" spans="1:16">
      <c r="A10" s="96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2">
        <f>(D10-C4)/C4</f>
        <v>-8.1180133951484892E-2</v>
      </c>
    </row>
    <row r="11" spans="1:16">
      <c r="A11" s="96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2">
        <f>(D11-C4)/C4</f>
        <v>-9.0643978571784606E-2</v>
      </c>
    </row>
    <row r="12" spans="1:16" ht="13.5" thickBot="1">
      <c r="A12" s="97"/>
      <c r="B12" s="81">
        <f>B11+7</f>
        <v>43009</v>
      </c>
      <c r="C12" s="20">
        <f>D11+G11-H11</f>
        <v>909.3560214282154</v>
      </c>
      <c r="D12" s="17">
        <f>C12+(C12*-0.0544)</f>
        <v>859.88705386252047</v>
      </c>
      <c r="E12" s="17">
        <f>C12/5500</f>
        <v>0.1653374584414937</v>
      </c>
      <c r="F12" s="37">
        <f>(D12-C12)/E12</f>
        <v>-299.20000000000005</v>
      </c>
      <c r="G12" s="18"/>
      <c r="H12" s="18"/>
      <c r="I12" s="19">
        <f>E12*50/C12</f>
        <v>9.0909090909090905E-3</v>
      </c>
      <c r="J12" s="92">
        <f>(D12-C4)/C4</f>
        <v>-0.14011294613747952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2">
        <f>(D14-C4)/C4</f>
        <v>-0.18990040655611951</v>
      </c>
    </row>
    <row r="15" spans="1:16">
      <c r="A15" s="96"/>
      <c r="B15" s="81">
        <f>B14+7</f>
        <v>43023</v>
      </c>
      <c r="C15" s="20">
        <f>D14+G14-H14</f>
        <v>810.09959344388051</v>
      </c>
      <c r="D15" s="17">
        <f>C15+(C15*0.0774)</f>
        <v>872.80130197643689</v>
      </c>
      <c r="E15" s="17">
        <f>C15/3000</f>
        <v>0.27003319781462681</v>
      </c>
      <c r="F15" s="34">
        <f>(D15-C15)/E15</f>
        <v>232.20000000000013</v>
      </c>
      <c r="G15" s="18"/>
      <c r="H15" s="18"/>
      <c r="I15" s="19">
        <f>E15*50/C15</f>
        <v>1.6666666666666666E-2</v>
      </c>
      <c r="J15" s="92">
        <f>(D15-C4)/C4</f>
        <v>-0.12719869802356312</v>
      </c>
    </row>
    <row r="16" spans="1:16">
      <c r="A16" s="96"/>
      <c r="B16" s="81">
        <f>B15+7</f>
        <v>43030</v>
      </c>
      <c r="C16" s="20">
        <f>D15+G15-H15</f>
        <v>872.80130197643689</v>
      </c>
      <c r="D16" s="17">
        <f>C16+(C16*0.0717)</f>
        <v>935.38115532814743</v>
      </c>
      <c r="E16" s="17">
        <f>C16/3000</f>
        <v>0.29093376732547899</v>
      </c>
      <c r="F16" s="34">
        <f>(D16-C16)/E16</f>
        <v>215.10000000000002</v>
      </c>
      <c r="G16" s="18"/>
      <c r="H16" s="18"/>
      <c r="I16" s="19">
        <f>E16*50/C16</f>
        <v>1.6666666666666666E-2</v>
      </c>
      <c r="J16" s="92">
        <f>(D16-C4)/C4</f>
        <v>-6.4618844671852568E-2</v>
      </c>
    </row>
    <row r="17" spans="1:16" ht="13.5" thickBot="1">
      <c r="A17" s="97"/>
      <c r="B17" s="81">
        <f>B16+7</f>
        <v>43037</v>
      </c>
      <c r="C17" s="20">
        <f>D16+G16-H16</f>
        <v>935.38115532814743</v>
      </c>
      <c r="D17" s="17">
        <f>C17+(C17*0.09)</f>
        <v>1019.5654593076807</v>
      </c>
      <c r="E17" s="17">
        <f>C17/3000</f>
        <v>0.31179371844271581</v>
      </c>
      <c r="F17" s="34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94">
        <f>(D17-C19)/C4</f>
        <v>5.8696377923041611E-3</v>
      </c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 ht="14.5">
      <c r="A19" s="95">
        <v>4</v>
      </c>
      <c r="B19" s="81">
        <f>B17+7</f>
        <v>43044</v>
      </c>
      <c r="C19" s="32">
        <f>D17+G17-H17</f>
        <v>1013.6958215153766</v>
      </c>
      <c r="D19" s="17">
        <f>C19+(C19*0.04)</f>
        <v>1054.2436543759916</v>
      </c>
      <c r="E19" s="17">
        <f>C19/3000</f>
        <v>0.33789860717179221</v>
      </c>
      <c r="F19" s="28">
        <f>(D19-C19)/E19</f>
        <v>119.99999999999986</v>
      </c>
      <c r="G19" s="18"/>
      <c r="H19" s="18"/>
      <c r="I19" s="19">
        <f>E19*50/C19</f>
        <v>1.666666666666667E-2</v>
      </c>
      <c r="J19" s="87"/>
    </row>
    <row r="20" spans="1:16">
      <c r="A20" s="96"/>
      <c r="B20" s="81">
        <f>B19+7</f>
        <v>43051</v>
      </c>
      <c r="C20" s="20">
        <f>D19+G19-H19</f>
        <v>1054.2436543759916</v>
      </c>
      <c r="D20" s="17">
        <f>C20+(C20*0.04)</f>
        <v>1096.4134005510311</v>
      </c>
      <c r="E20" s="17">
        <f>C20/3000</f>
        <v>0.35141455145866385</v>
      </c>
      <c r="F20" s="28">
        <f>(D20-C20)/E20</f>
        <v>119.99999999999972</v>
      </c>
      <c r="G20" s="18"/>
      <c r="H20" s="18"/>
      <c r="I20" s="19">
        <f>E20*50/C20</f>
        <v>1.6666666666666666E-2</v>
      </c>
      <c r="J20" s="87"/>
    </row>
    <row r="21" spans="1:16">
      <c r="A21" s="96"/>
      <c r="B21" s="81">
        <f>B20+7</f>
        <v>43058</v>
      </c>
      <c r="C21" s="20">
        <f>D20+G20-H20</f>
        <v>1096.4134005510311</v>
      </c>
      <c r="D21" s="17">
        <f>C21+(C21*0.04)</f>
        <v>1140.2699365730723</v>
      </c>
      <c r="E21" s="17">
        <f>C21/3000</f>
        <v>0.36547113351701038</v>
      </c>
      <c r="F21" s="28">
        <f>(D21-C21)/E21</f>
        <v>119.99999999999974</v>
      </c>
      <c r="G21" s="18"/>
      <c r="H21" s="18"/>
      <c r="I21" s="19">
        <f>E21*50/C21</f>
        <v>1.6666666666666666E-2</v>
      </c>
      <c r="J21" s="87"/>
    </row>
    <row r="22" spans="1:16" ht="13.5" thickBot="1">
      <c r="A22" s="97"/>
      <c r="B22" s="81">
        <f>B21+7</f>
        <v>43065</v>
      </c>
      <c r="C22" s="20">
        <f>D21+G21-H21</f>
        <v>1140.2699365730723</v>
      </c>
      <c r="D22" s="17">
        <f>C22+(C22*0.04)</f>
        <v>1185.8807340359951</v>
      </c>
      <c r="E22" s="17">
        <f>C22/3000</f>
        <v>0.38008997885769075</v>
      </c>
      <c r="F22" s="28">
        <f>(D22-C22)/E22</f>
        <v>119.99999999999989</v>
      </c>
      <c r="G22" s="18"/>
      <c r="H22" s="18"/>
      <c r="I22" s="19">
        <f>E22*50/C22</f>
        <v>1.6666666666666666E-2</v>
      </c>
      <c r="J22" s="87"/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43072</v>
      </c>
      <c r="C24" s="20">
        <f>D22+G22-H22</f>
        <v>1185.8807340359951</v>
      </c>
      <c r="D24" s="17">
        <f>C24+(C24*0.04)</f>
        <v>1233.3159633974349</v>
      </c>
      <c r="E24" s="17">
        <f>C24/3000</f>
        <v>0.39529357801199838</v>
      </c>
      <c r="F24" s="28">
        <f>(D24-C24)/E24</f>
        <v>119.99999999999979</v>
      </c>
      <c r="G24" s="18"/>
      <c r="H24" s="18"/>
      <c r="I24" s="19">
        <f>E24*50/C24</f>
        <v>1.6666666666666666E-2</v>
      </c>
      <c r="J24" s="87"/>
    </row>
    <row r="25" spans="1:16">
      <c r="A25" s="96"/>
      <c r="B25" s="81">
        <f>B24+7</f>
        <v>43079</v>
      </c>
      <c r="C25" s="20">
        <f>D24+G24-H24</f>
        <v>1233.3159633974349</v>
      </c>
      <c r="D25" s="17">
        <f>C25+(C25*0.04)</f>
        <v>1282.6486019333322</v>
      </c>
      <c r="E25" s="17">
        <f>C25/3000</f>
        <v>0.41110532113247827</v>
      </c>
      <c r="F25" s="28">
        <f>(D25-C25)/E25</f>
        <v>119.99999999999984</v>
      </c>
      <c r="G25" s="18"/>
      <c r="H25" s="18"/>
      <c r="I25" s="19">
        <f>E25*50/C25</f>
        <v>1.6666666666666666E-2</v>
      </c>
      <c r="J25" s="87"/>
    </row>
    <row r="26" spans="1:16">
      <c r="A26" s="96"/>
      <c r="B26" s="81">
        <f>B25+7</f>
        <v>43086</v>
      </c>
      <c r="C26" s="20">
        <f>D25+G25-H25</f>
        <v>1282.6486019333322</v>
      </c>
      <c r="D26" s="17">
        <f>C26+(C26*0.04)</f>
        <v>1333.9545460106656</v>
      </c>
      <c r="E26" s="17">
        <f>C26/3000</f>
        <v>0.4275495339777774</v>
      </c>
      <c r="F26" s="28">
        <f>(D26-C26)/E26</f>
        <v>120.00000000000021</v>
      </c>
      <c r="G26" s="18"/>
      <c r="H26" s="18"/>
      <c r="I26" s="19">
        <f>E26*50/C26</f>
        <v>1.6666666666666666E-2</v>
      </c>
      <c r="J26" s="87"/>
    </row>
    <row r="27" spans="1:16" ht="13.5" thickBot="1">
      <c r="A27" s="97"/>
      <c r="B27" s="81">
        <f>B26+7</f>
        <v>43093</v>
      </c>
      <c r="C27" s="20">
        <f>D26+G26-H26</f>
        <v>1333.9545460106656</v>
      </c>
      <c r="D27" s="17">
        <f>C27+(C27*0.04)</f>
        <v>1387.3127278510922</v>
      </c>
      <c r="E27" s="17">
        <f>C27/3000</f>
        <v>0.44465151533688851</v>
      </c>
      <c r="F27" s="28">
        <f>(D27-C27)/E27</f>
        <v>119.99999999999994</v>
      </c>
      <c r="G27" s="18"/>
      <c r="H27" s="18"/>
      <c r="I27" s="19">
        <f>E27*50/C27</f>
        <v>1.6666666666666666E-2</v>
      </c>
      <c r="J27" s="87"/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43100</v>
      </c>
      <c r="C29" s="20">
        <f>D27+G27-H27</f>
        <v>1387.3127278510922</v>
      </c>
      <c r="D29" s="17">
        <f>C29+(C29*0.04)</f>
        <v>1442.8052369651359</v>
      </c>
      <c r="E29" s="17">
        <f>C29/3000</f>
        <v>0.46243757595036405</v>
      </c>
      <c r="F29" s="28">
        <f>(D29-C29)/E29</f>
        <v>120.00000000000011</v>
      </c>
      <c r="G29" s="18"/>
      <c r="H29" s="18"/>
      <c r="I29" s="19">
        <f>E29*50/C29</f>
        <v>1.6666666666666666E-2</v>
      </c>
      <c r="J29" s="87"/>
    </row>
    <row r="30" spans="1:16">
      <c r="A30" s="96"/>
      <c r="B30" s="81">
        <f>B29+7</f>
        <v>43107</v>
      </c>
      <c r="C30" s="20">
        <f>D29+G29-H29</f>
        <v>1442.8052369651359</v>
      </c>
      <c r="D30" s="17">
        <f>C30+(C30*0.04)</f>
        <v>1500.5174464437414</v>
      </c>
      <c r="E30" s="17">
        <f>C30/3000</f>
        <v>0.48093507898837862</v>
      </c>
      <c r="F30" s="28">
        <f>(D30-C30)/E30</f>
        <v>120.00000000000009</v>
      </c>
      <c r="G30" s="18"/>
      <c r="H30" s="18"/>
      <c r="I30" s="19">
        <f>E30*50/C30</f>
        <v>1.6666666666666666E-2</v>
      </c>
      <c r="J30" s="87"/>
    </row>
    <row r="31" spans="1:16">
      <c r="A31" s="96"/>
      <c r="B31" s="81">
        <f>B30+7</f>
        <v>43114</v>
      </c>
      <c r="C31" s="20">
        <f>D30+G30-H30</f>
        <v>1500.5174464437414</v>
      </c>
      <c r="D31" s="17">
        <f>C31+(C31*0.04)</f>
        <v>1560.538144301491</v>
      </c>
      <c r="E31" s="17">
        <f>C31/3000</f>
        <v>0.50017248214791377</v>
      </c>
      <c r="F31" s="28">
        <f>(D31-C31)/E31</f>
        <v>119.99999999999991</v>
      </c>
      <c r="G31" s="18"/>
      <c r="H31" s="18"/>
      <c r="I31" s="19">
        <f>E31*50/C31</f>
        <v>1.6666666666666666E-2</v>
      </c>
      <c r="J31" s="87"/>
    </row>
    <row r="32" spans="1:16" ht="13.5" thickBot="1">
      <c r="A32" s="97"/>
      <c r="B32" s="81">
        <f>B31+7</f>
        <v>43121</v>
      </c>
      <c r="C32" s="20">
        <f>D31+G31-H31</f>
        <v>1560.538144301491</v>
      </c>
      <c r="D32" s="17">
        <f>C32+(C32*0.04)</f>
        <v>1622.9596700735506</v>
      </c>
      <c r="E32" s="17">
        <f>C32/3000</f>
        <v>0.52017938143383036</v>
      </c>
      <c r="F32" s="28">
        <f>(D32-C32)/E32</f>
        <v>119.99999999999986</v>
      </c>
      <c r="G32" s="18"/>
      <c r="H32" s="80">
        <f>(D32-C19)*0.35</f>
        <v>213.24234699536089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43128</v>
      </c>
      <c r="C34" s="20">
        <f>D32+G32-H32</f>
        <v>1409.7173230781896</v>
      </c>
      <c r="D34" s="17">
        <f>C34+(C34*0.04)</f>
        <v>1466.1060160013171</v>
      </c>
      <c r="E34" s="17">
        <f>C34/3000</f>
        <v>0.46990577435939651</v>
      </c>
      <c r="F34" s="28">
        <f>(D34-C34)/E34</f>
        <v>119.99999999999996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43135</v>
      </c>
      <c r="C35" s="20">
        <f>D34+G34-H34</f>
        <v>1466.1060160013171</v>
      </c>
      <c r="D35" s="17">
        <f>C35+(C35*0.04)</f>
        <v>1524.7502566413698</v>
      </c>
      <c r="E35" s="17">
        <f>C35/3000</f>
        <v>0.48870200533377239</v>
      </c>
      <c r="F35" s="28">
        <f>(D35-C35)/E35</f>
        <v>119.99999999999994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43142</v>
      </c>
      <c r="C36" s="20">
        <f>D35+G35-H35</f>
        <v>1524.7502566413698</v>
      </c>
      <c r="D36" s="17">
        <f>C36+(C36*0.04)</f>
        <v>1585.7402669070245</v>
      </c>
      <c r="E36" s="17">
        <f>C36/3000</f>
        <v>0.50825008554712325</v>
      </c>
      <c r="F36" s="28">
        <f>(D36-C36)/E36</f>
        <v>119.99999999999991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43149</v>
      </c>
      <c r="C37" s="20">
        <f>D36+G36-H36</f>
        <v>1585.7402669070245</v>
      </c>
      <c r="D37" s="17">
        <f>C37+(C37*0.04)</f>
        <v>1649.1698775833056</v>
      </c>
      <c r="E37" s="17">
        <f>C37/3000</f>
        <v>0.52858008896900821</v>
      </c>
      <c r="F37" s="28">
        <f>(D37-C37)/E37</f>
        <v>120.00000000000017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43156</v>
      </c>
      <c r="C39" s="20">
        <f>D37+G37-H37</f>
        <v>1649.1698775833056</v>
      </c>
      <c r="D39" s="17">
        <f>C39+(C39*0.04)</f>
        <v>1715.1366726866379</v>
      </c>
      <c r="E39" s="17">
        <f>C39/3000</f>
        <v>0.54972329252776853</v>
      </c>
      <c r="F39" s="28">
        <f>(D39-C39)/E39</f>
        <v>120.00000000000011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43163</v>
      </c>
      <c r="C40" s="20">
        <f>D39+G39-H39</f>
        <v>1715.1366726866379</v>
      </c>
      <c r="D40" s="17">
        <f>C40+(C40*0.04)</f>
        <v>1783.7421395941035</v>
      </c>
      <c r="E40" s="17">
        <f>C40/3000</f>
        <v>0.57171222422887935</v>
      </c>
      <c r="F40" s="28">
        <f>(D40-C40)/E40</f>
        <v>120.00000000000013</v>
      </c>
      <c r="G40" s="18"/>
      <c r="H40" s="18"/>
      <c r="I40" s="19">
        <f>E40*50/C40</f>
        <v>1.666666666666667E-2</v>
      </c>
      <c r="J40" s="87"/>
    </row>
    <row r="41" spans="1:16">
      <c r="A41" s="96"/>
      <c r="B41" s="81">
        <f>B40+7</f>
        <v>43170</v>
      </c>
      <c r="C41" s="20">
        <f>D40+G40-H40</f>
        <v>1783.7421395941035</v>
      </c>
      <c r="D41" s="17">
        <f>C41+(C41*0.04)</f>
        <v>1855.0918251778676</v>
      </c>
      <c r="E41" s="17">
        <f>C41/3000</f>
        <v>0.59458071319803452</v>
      </c>
      <c r="F41" s="28">
        <f>(D41-C41)/E41</f>
        <v>119.9999999999999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43177</v>
      </c>
      <c r="C42" s="20">
        <f>D41+G41-H41</f>
        <v>1855.0918251778676</v>
      </c>
      <c r="D42" s="17">
        <f>C42+(C42*0.04)</f>
        <v>1929.2954981849823</v>
      </c>
      <c r="E42" s="17">
        <f>C42/3000</f>
        <v>0.61836394172595588</v>
      </c>
      <c r="F42" s="28">
        <f>(D42-C42)/E42</f>
        <v>120.00000000000004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43184</v>
      </c>
      <c r="C44" s="20">
        <f>D42+G42-H42</f>
        <v>1929.2954981849823</v>
      </c>
      <c r="D44" s="17">
        <f>C44+(C44*0.04)</f>
        <v>2006.4673181123817</v>
      </c>
      <c r="E44" s="17">
        <f>C44/3000</f>
        <v>0.64309849939499408</v>
      </c>
      <c r="F44" s="28">
        <f>(D44-C44)/E44</f>
        <v>120.00000000000014</v>
      </c>
      <c r="G44" s="18"/>
      <c r="H44" s="18"/>
      <c r="I44" s="19">
        <f>E44*50/C44</f>
        <v>1.6666666666666666E-2</v>
      </c>
      <c r="J44" s="87"/>
    </row>
    <row r="45" spans="1:16">
      <c r="A45" s="96"/>
      <c r="B45" s="81">
        <f>B44+7</f>
        <v>43191</v>
      </c>
      <c r="C45" s="20">
        <f>D44+G44-H44</f>
        <v>2006.4673181123817</v>
      </c>
      <c r="D45" s="17">
        <f>C45+(C45*0.04)</f>
        <v>2086.7260108368769</v>
      </c>
      <c r="E45" s="17">
        <f>C45/3000</f>
        <v>0.66882243937079389</v>
      </c>
      <c r="F45" s="28">
        <f>(D45-C45)/E45</f>
        <v>119.99999999999987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43198</v>
      </c>
      <c r="C46" s="20">
        <f>D45+G45-H45</f>
        <v>2086.7260108368769</v>
      </c>
      <c r="D46" s="17">
        <f>C46+(C46*0.04)</f>
        <v>2170.195051270352</v>
      </c>
      <c r="E46" s="17">
        <f>C46/3000</f>
        <v>0.69557533694562568</v>
      </c>
      <c r="F46" s="28">
        <f>(D46-C46)/E46</f>
        <v>120.00000000000007</v>
      </c>
      <c r="G46" s="18"/>
      <c r="H46" s="18"/>
      <c r="I46" s="19">
        <f>E46*50/C46</f>
        <v>1.6666666666666666E-2</v>
      </c>
      <c r="J46" s="87"/>
    </row>
    <row r="47" spans="1:16" ht="13.5" thickBot="1">
      <c r="A47" s="97"/>
      <c r="B47" s="81">
        <f>B46+7</f>
        <v>43205</v>
      </c>
      <c r="C47" s="20">
        <f>D46+G46-H46</f>
        <v>2170.195051270352</v>
      </c>
      <c r="D47" s="17">
        <f>C47+(C47*0.04)</f>
        <v>2257.0028533211662</v>
      </c>
      <c r="E47" s="17">
        <f>C47/3000</f>
        <v>0.72339835042345069</v>
      </c>
      <c r="F47" s="28">
        <f>(D47-C47)/E47</f>
        <v>120.00000000000014</v>
      </c>
      <c r="G47" s="80"/>
      <c r="H47" s="80">
        <f>(D47-C34)*0.35</f>
        <v>296.54993558504179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43212</v>
      </c>
      <c r="C49" s="20">
        <f>D47+G47-H47</f>
        <v>1960.4529177361244</v>
      </c>
      <c r="D49" s="17">
        <f>C49+(C49*0.04)</f>
        <v>2038.8710344455694</v>
      </c>
      <c r="E49" s="17">
        <f>C49/3000</f>
        <v>0.65348430591204143</v>
      </c>
      <c r="F49" s="28">
        <f>(D49-C49)/E49</f>
        <v>120.00000000000009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43219</v>
      </c>
      <c r="C50" s="20">
        <f>D49+G49-H49</f>
        <v>2038.8710344455694</v>
      </c>
      <c r="D50" s="17">
        <f>C50+(C50*0.04)</f>
        <v>2120.4258758233923</v>
      </c>
      <c r="E50" s="17">
        <f>C50/3000</f>
        <v>0.67962367814852309</v>
      </c>
      <c r="F50" s="28">
        <f>(D50-C50)/E50</f>
        <v>120.00000000000014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43226</v>
      </c>
      <c r="C51" s="20">
        <f>D50+G50-H50</f>
        <v>2120.4258758233923</v>
      </c>
      <c r="D51" s="17">
        <f>C51+(C51*0.04)</f>
        <v>2205.2429108563279</v>
      </c>
      <c r="E51" s="17">
        <f>C51/3000</f>
        <v>0.70680862527446409</v>
      </c>
      <c r="F51" s="28">
        <f>(D51-C51)/E51</f>
        <v>119.99999999999982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43233</v>
      </c>
      <c r="C52" s="20">
        <f>D51+G51-H51</f>
        <v>2205.2429108563279</v>
      </c>
      <c r="D52" s="17">
        <f>C52+(C52*0.04)</f>
        <v>2293.4526272905809</v>
      </c>
      <c r="E52" s="17">
        <f>C52/3000</f>
        <v>0.73508097028544261</v>
      </c>
      <c r="F52" s="28">
        <f>(D52-C52)/E52</f>
        <v>119.99999999999997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43240</v>
      </c>
      <c r="C54" s="20">
        <f>D52+G52-H52</f>
        <v>2293.4526272905809</v>
      </c>
      <c r="D54" s="17">
        <f>C54+(C54*0.04)</f>
        <v>2385.1907323822043</v>
      </c>
      <c r="E54" s="17">
        <f>C54/3000</f>
        <v>0.76448420909686032</v>
      </c>
      <c r="F54" s="28">
        <f>(D54-C54)/E54</f>
        <v>120.0000000000001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43247</v>
      </c>
      <c r="C55" s="20">
        <f>D54+G54-H54</f>
        <v>2385.1907323822043</v>
      </c>
      <c r="D55" s="17">
        <f>C55+(C55*0.04)</f>
        <v>2480.5983616774924</v>
      </c>
      <c r="E55" s="17">
        <f>C55/3000</f>
        <v>0.79506357746073475</v>
      </c>
      <c r="F55" s="28">
        <f>(D55-C55)/E55</f>
        <v>120.00000000000003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43254</v>
      </c>
      <c r="C56" s="20">
        <f>D55+G55-H55</f>
        <v>2480.5983616774924</v>
      </c>
      <c r="D56" s="17">
        <f>C56+(C56*0.04)</f>
        <v>2579.8222961445922</v>
      </c>
      <c r="E56" s="17">
        <f>C56/3000</f>
        <v>0.8268661205591642</v>
      </c>
      <c r="F56" s="28">
        <f>(D56-C56)/E56</f>
        <v>120.00000000000006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43261</v>
      </c>
      <c r="C57" s="20">
        <f>D56+G56-H56</f>
        <v>2579.8222961445922</v>
      </c>
      <c r="D57" s="17">
        <f>C57+(C57*0.04)</f>
        <v>2683.015187990376</v>
      </c>
      <c r="E57" s="17">
        <f>C57/3000</f>
        <v>0.85994076538153075</v>
      </c>
      <c r="F57" s="28">
        <f>(D57-C57)/E57</f>
        <v>120.00000000000017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43268</v>
      </c>
      <c r="C59" s="20">
        <f>D57+G57-H57</f>
        <v>2683.015187990376</v>
      </c>
      <c r="D59" s="17">
        <f>C59+(C59*0.04)</f>
        <v>2790.3357955099909</v>
      </c>
      <c r="E59" s="17">
        <f>C59/3000</f>
        <v>0.89433839599679199</v>
      </c>
      <c r="F59" s="28">
        <f>(D59-C59)/E59</f>
        <v>119.99999999999984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43275</v>
      </c>
      <c r="C60" s="20">
        <f>D59+G59-H59</f>
        <v>2790.3357955099909</v>
      </c>
      <c r="D60" s="17">
        <f>C60+(C60*0.04)</f>
        <v>2901.9492273303904</v>
      </c>
      <c r="E60" s="17">
        <f>C60/3000</f>
        <v>0.93011193183666363</v>
      </c>
      <c r="F60" s="28">
        <f>(D60-C60)/E60</f>
        <v>119.9999999999998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43282</v>
      </c>
      <c r="C61" s="20">
        <f>D60+G60-H60</f>
        <v>2901.9492273303904</v>
      </c>
      <c r="D61" s="17">
        <f>C61+(C61*0.04)</f>
        <v>3018.0271964236058</v>
      </c>
      <c r="E61" s="17">
        <f>C61/3000</f>
        <v>0.96731640911013017</v>
      </c>
      <c r="F61" s="28">
        <f>(D61-C61)/E61</f>
        <v>119.99999999999979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43289</v>
      </c>
      <c r="C62" s="20">
        <f>D61+G61-H61</f>
        <v>3018.0271964236058</v>
      </c>
      <c r="D62" s="17">
        <f>C62+(C62*0.04)</f>
        <v>3138.7482842805503</v>
      </c>
      <c r="E62" s="17">
        <f>C62/3000</f>
        <v>1.0060090654745353</v>
      </c>
      <c r="F62" s="28">
        <f>(D62-C62)/E62</f>
        <v>120.00000000000021</v>
      </c>
      <c r="G62" s="80"/>
      <c r="H62" s="80">
        <f>(D62-C49)*0.35</f>
        <v>412.40337829054903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43296</v>
      </c>
      <c r="C64" s="20">
        <f>D62+G62-H62</f>
        <v>2726.3449059900013</v>
      </c>
      <c r="D64" s="17">
        <f>C64+(C64*0.04)</f>
        <v>2835.3987022296014</v>
      </c>
      <c r="E64" s="17">
        <f>C64/3000</f>
        <v>0.90878163533000045</v>
      </c>
      <c r="F64" s="28">
        <f>(D64-C64)/E64</f>
        <v>120.00000000000011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43303</v>
      </c>
      <c r="C65" s="20">
        <f>D64+G64-H64</f>
        <v>2835.3987022296014</v>
      </c>
      <c r="D65" s="17">
        <f>C65+(C65*0.04)</f>
        <v>2948.8146503187854</v>
      </c>
      <c r="E65" s="17">
        <f>C65/3000</f>
        <v>0.94513290074320044</v>
      </c>
      <c r="F65" s="28">
        <f>(D65-C65)/E65</f>
        <v>119.99999999999993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43310</v>
      </c>
      <c r="C66" s="20">
        <f>D65+G65-H65</f>
        <v>2948.8146503187854</v>
      </c>
      <c r="D66" s="17">
        <f>C66+(C66*0.04)</f>
        <v>3066.7672363315369</v>
      </c>
      <c r="E66" s="17">
        <f>C66/3000</f>
        <v>0.98293821677292847</v>
      </c>
      <c r="F66" s="28">
        <f>(D66-C66)/E66</f>
        <v>120.00000000000004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43317</v>
      </c>
      <c r="C67" s="20">
        <f>D66+G66-H66</f>
        <v>3066.7672363315369</v>
      </c>
      <c r="D67" s="17">
        <f>C67+(C67*0.04)</f>
        <v>3189.4379257847982</v>
      </c>
      <c r="E67" s="17">
        <f>C67/3000</f>
        <v>1.0222557454438457</v>
      </c>
      <c r="F67" s="28">
        <f>(D67-C67)/E67</f>
        <v>119.9999999999998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43324</v>
      </c>
      <c r="C69" s="20">
        <f>D67+G67-H67</f>
        <v>3189.4379257847982</v>
      </c>
      <c r="D69" s="17">
        <f>C69+(C69*0.04)</f>
        <v>3317.01544281619</v>
      </c>
      <c r="E69" s="17">
        <f>C69/3000</f>
        <v>1.0631459752615995</v>
      </c>
      <c r="F69" s="28">
        <f>(D69-C69)/E69</f>
        <v>119.9999999999999</v>
      </c>
      <c r="G69" s="18"/>
      <c r="H69" s="18"/>
      <c r="I69" s="19">
        <f>E69*50/C69</f>
        <v>1.6666666666666666E-2</v>
      </c>
      <c r="J69" s="87"/>
    </row>
    <row r="70" spans="1:16">
      <c r="A70" s="96"/>
      <c r="B70" s="81">
        <f>B69+7</f>
        <v>43331</v>
      </c>
      <c r="C70" s="20">
        <f>D69+G69-H69</f>
        <v>3317.01544281619</v>
      </c>
      <c r="D70" s="17">
        <f>C70+(C70*0.04)</f>
        <v>3449.6960605288377</v>
      </c>
      <c r="E70" s="17">
        <f>C70/3000</f>
        <v>1.1056718142720634</v>
      </c>
      <c r="F70" s="28">
        <f>(D70-C70)/E70</f>
        <v>120.00000000000013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43338</v>
      </c>
      <c r="C71" s="20">
        <f>D70+G70-H70</f>
        <v>3449.6960605288377</v>
      </c>
      <c r="D71" s="17">
        <f>C71+(C71*0.04)</f>
        <v>3587.6839029499911</v>
      </c>
      <c r="E71" s="17">
        <f>C71/3000</f>
        <v>1.1498986868429459</v>
      </c>
      <c r="F71" s="28">
        <f>(D71-C71)/E71</f>
        <v>119.99999999999986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43345</v>
      </c>
      <c r="C72" s="20">
        <f>D71+G71-H71</f>
        <v>3587.6839029499911</v>
      </c>
      <c r="D72" s="17">
        <f>C72+(C72*0.04)</f>
        <v>3731.1912590679908</v>
      </c>
      <c r="E72" s="17">
        <f>C72/3000</f>
        <v>1.1958946343166637</v>
      </c>
      <c r="F72" s="28">
        <f>(D72-C72)/E72</f>
        <v>120.00000000000009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43352</v>
      </c>
      <c r="C74" s="20">
        <f>D72+G72-H72</f>
        <v>3731.1912590679908</v>
      </c>
      <c r="D74" s="17">
        <f>C74+(C74*0.04)</f>
        <v>3880.4389094307103</v>
      </c>
      <c r="E74" s="17">
        <f>C74/3000</f>
        <v>1.2437304196893302</v>
      </c>
      <c r="F74" s="28">
        <f>(D74-C74)/E74</f>
        <v>119.99999999999987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43359</v>
      </c>
      <c r="C75" s="20">
        <f>D74+G74-H74</f>
        <v>3880.4389094307103</v>
      </c>
      <c r="D75" s="17">
        <f>C75+(C75*0.04)</f>
        <v>4035.6564658079387</v>
      </c>
      <c r="E75" s="17">
        <f>C75/3000</f>
        <v>1.2934796364769034</v>
      </c>
      <c r="F75" s="28">
        <f>(D75-C75)/E75</f>
        <v>120.00000000000003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43366</v>
      </c>
      <c r="C76" s="20">
        <f>D75+G75-H75</f>
        <v>4035.6564658079387</v>
      </c>
      <c r="D76" s="17">
        <f>C76+(C76*0.04)</f>
        <v>4197.0827244402562</v>
      </c>
      <c r="E76" s="17">
        <f>C76/3000</f>
        <v>1.3452188219359795</v>
      </c>
      <c r="F76" s="28">
        <f>(D76-C76)/E76</f>
        <v>119.99999999999997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43373</v>
      </c>
      <c r="C77" s="20">
        <f>D76+G76-H76</f>
        <v>4197.0827244402562</v>
      </c>
      <c r="D77" s="17">
        <f>C77+(C77*0.04)</f>
        <v>4364.9660334178661</v>
      </c>
      <c r="E77" s="17">
        <f>C77/3000</f>
        <v>1.3990275748134187</v>
      </c>
      <c r="F77" s="28">
        <f>(D77-C77)/E77</f>
        <v>119.99999999999974</v>
      </c>
      <c r="G77" s="80"/>
      <c r="H77" s="80">
        <f>(D77-C64)*0.35</f>
        <v>573.51739459975261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43380</v>
      </c>
      <c r="C79" s="20">
        <f>D77+G77-H77</f>
        <v>3791.4486388181135</v>
      </c>
      <c r="D79" s="17">
        <f>C79+(C79*0.04)</f>
        <v>3943.1065843708379</v>
      </c>
      <c r="E79" s="17">
        <f>C79/3000</f>
        <v>1.2638162129393711</v>
      </c>
      <c r="F79" s="28">
        <f>(D79-C79)/E79</f>
        <v>119.99999999999991</v>
      </c>
      <c r="G79" s="18"/>
      <c r="H79" s="18"/>
      <c r="I79" s="19">
        <f>E79*50/C79</f>
        <v>1.6666666666666663E-2</v>
      </c>
      <c r="J79" s="87"/>
    </row>
    <row r="80" spans="1:16">
      <c r="A80" s="96"/>
      <c r="B80" s="81">
        <f>B79+7</f>
        <v>43387</v>
      </c>
      <c r="C80" s="20">
        <f>D79+G79-H79</f>
        <v>3943.1065843708379</v>
      </c>
      <c r="D80" s="17">
        <f>C80+(C80*0.04)</f>
        <v>4100.8308477456712</v>
      </c>
      <c r="E80" s="17">
        <f>C80/3000</f>
        <v>1.314368861456946</v>
      </c>
      <c r="F80" s="28">
        <f>(D80-C80)/E80</f>
        <v>119.99999999999983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43394</v>
      </c>
      <c r="C81" s="20">
        <f>D80+G80-H80</f>
        <v>4100.8308477456712</v>
      </c>
      <c r="D81" s="17">
        <f>C81+(C81*0.04)</f>
        <v>4264.864081655498</v>
      </c>
      <c r="E81" s="17">
        <f>C81/3000</f>
        <v>1.3669436159152237</v>
      </c>
      <c r="F81" s="28">
        <f>(D81-C81)/E81</f>
        <v>119.99999999999994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43401</v>
      </c>
      <c r="C82" s="20">
        <f>D81+G81-H81</f>
        <v>4264.864081655498</v>
      </c>
      <c r="D82" s="17">
        <f>C82+(C82*0.04)</f>
        <v>4435.4586449217177</v>
      </c>
      <c r="E82" s="17">
        <f>C82/3000</f>
        <v>1.4216213605518326</v>
      </c>
      <c r="F82" s="28">
        <f>(D82-C82)/E82</f>
        <v>119.99999999999983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43408</v>
      </c>
      <c r="C84" s="20">
        <f>D82+G82-H82</f>
        <v>4435.4586449217177</v>
      </c>
      <c r="D84" s="17">
        <f>C84+(C84*0.04)</f>
        <v>4612.8769907185861</v>
      </c>
      <c r="E84" s="17">
        <f>C84/3000</f>
        <v>1.478486214973906</v>
      </c>
      <c r="F84" s="28">
        <f>(D84-C84)/E84</f>
        <v>119.99999999999977</v>
      </c>
      <c r="G84" s="18"/>
      <c r="H84" s="18"/>
      <c r="I84" s="19">
        <f>E84*50/C84</f>
        <v>1.666666666666667E-2</v>
      </c>
      <c r="J84" s="87"/>
    </row>
    <row r="85" spans="1:16">
      <c r="A85" s="96"/>
      <c r="B85" s="81">
        <f>B84+7</f>
        <v>43415</v>
      </c>
      <c r="C85" s="20">
        <f>D84+G84-H84</f>
        <v>4612.8769907185861</v>
      </c>
      <c r="D85" s="17">
        <f>C85+(C85*0.04)</f>
        <v>4797.3920703473295</v>
      </c>
      <c r="E85" s="17">
        <f>C85/3000</f>
        <v>1.537625663572862</v>
      </c>
      <c r="F85" s="28">
        <f>(D85-C85)/E85</f>
        <v>120.00000000000003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43422</v>
      </c>
      <c r="C86" s="20">
        <f>D85+G85-H85</f>
        <v>4797.3920703473295</v>
      </c>
      <c r="D86" s="17">
        <f>C86+(C86*0.04)</f>
        <v>4989.287753161223</v>
      </c>
      <c r="E86" s="17">
        <f>C86/3000</f>
        <v>1.5991306901157765</v>
      </c>
      <c r="F86" s="28">
        <f>(D86-C86)/E86</f>
        <v>120.00000000000018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7"/>
      <c r="B87" s="81">
        <f>B86+7</f>
        <v>43429</v>
      </c>
      <c r="C87" s="20">
        <f>D86+G86-H86</f>
        <v>4989.287753161223</v>
      </c>
      <c r="D87" s="17">
        <f>C87+(C87*0.04)</f>
        <v>5188.8592632876716</v>
      </c>
      <c r="E87" s="17">
        <f>C87/3000</f>
        <v>1.6630959177204077</v>
      </c>
      <c r="F87" s="28">
        <f>(D87-C87)/E87</f>
        <v>119.99999999999983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43436</v>
      </c>
      <c r="C89" s="20">
        <f>D87+G87-H87</f>
        <v>5188.8592632876716</v>
      </c>
      <c r="D89" s="17">
        <f>C89+(C89*0.04)</f>
        <v>5396.4136338191784</v>
      </c>
      <c r="E89" s="17">
        <f>C89/3000</f>
        <v>1.7296197544292238</v>
      </c>
      <c r="F89" s="28">
        <f>(D89-C89)/E89</f>
        <v>119.99999999999993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43443</v>
      </c>
      <c r="C90" s="20">
        <f>D89+G89-H89</f>
        <v>5396.4136338191784</v>
      </c>
      <c r="D90" s="17">
        <f>C90+(C90*0.04)</f>
        <v>5612.2701791719455</v>
      </c>
      <c r="E90" s="17">
        <f>C90/3000</f>
        <v>1.7988045446063927</v>
      </c>
      <c r="F90" s="28">
        <f>(D90-C90)/E90</f>
        <v>120.00000000000003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43450</v>
      </c>
      <c r="C91" s="20">
        <f>D90+G90-H90</f>
        <v>5612.2701791719455</v>
      </c>
      <c r="D91" s="17">
        <f>C91+(C91*0.04)</f>
        <v>5836.7609863388234</v>
      </c>
      <c r="E91" s="17">
        <f>C91/3000</f>
        <v>1.8707567263906486</v>
      </c>
      <c r="F91" s="28">
        <f>(D91-C91)/E91</f>
        <v>120.00000000000001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43457</v>
      </c>
      <c r="C92" s="20">
        <f>D91+G91-H91</f>
        <v>5836.7609863388234</v>
      </c>
      <c r="D92" s="17">
        <f>C92+(C92*0.04)</f>
        <v>6070.2314257923763</v>
      </c>
      <c r="E92" s="17">
        <f>C92/3000</f>
        <v>1.9455869954462746</v>
      </c>
      <c r="F92" s="28">
        <f>(D92-C92)/E92</f>
        <v>119.99999999999997</v>
      </c>
      <c r="G92" s="80"/>
      <c r="H92" s="80">
        <f>(D92-C79)*0.35</f>
        <v>797.57397544099194</v>
      </c>
      <c r="I92" s="19">
        <f>E92*50/C92</f>
        <v>1.6666666666666666E-2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43464</v>
      </c>
      <c r="C94" s="20">
        <f>D92+G92-H92</f>
        <v>5272.6574503513839</v>
      </c>
      <c r="D94" s="17">
        <f>C94+(C94*0.04)</f>
        <v>5483.5637483654391</v>
      </c>
      <c r="E94" s="17">
        <f>C94/3000</f>
        <v>1.7575524834504612</v>
      </c>
      <c r="F94" s="28">
        <f>(D94-C94)/E94</f>
        <v>119.99999999999993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43471</v>
      </c>
      <c r="C95" s="20">
        <f>D94+G94-H94</f>
        <v>5483.5637483654391</v>
      </c>
      <c r="D95" s="17">
        <f>C95+(C95*0.04)</f>
        <v>5702.9062983000567</v>
      </c>
      <c r="E95" s="17">
        <f>C95/3000</f>
        <v>1.8278545827884798</v>
      </c>
      <c r="F95" s="28">
        <f>(D95-C95)/E95</f>
        <v>120.00000000000003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43478</v>
      </c>
      <c r="C96" s="20">
        <f>D95+G95-H95</f>
        <v>5702.9062983000567</v>
      </c>
      <c r="D96" s="17">
        <f>C96+(C96*0.04)</f>
        <v>5931.0225502320591</v>
      </c>
      <c r="E96" s="17">
        <f>C96/3000</f>
        <v>1.900968766100019</v>
      </c>
      <c r="F96" s="28">
        <f>(D96-C96)/E96</f>
        <v>120.00000000000003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43485</v>
      </c>
      <c r="C97" s="20">
        <f>D96+G96-H96</f>
        <v>5931.0225502320591</v>
      </c>
      <c r="D97" s="17">
        <f>C97+(C97*0.04)</f>
        <v>6168.2634522413418</v>
      </c>
      <c r="E97" s="17">
        <f>C97/3000</f>
        <v>1.9770075167440198</v>
      </c>
      <c r="F97" s="28">
        <f>(D97-C97)/E97</f>
        <v>120.0000000000002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43492</v>
      </c>
      <c r="C99" s="20">
        <f>D97+G97-H97</f>
        <v>6168.2634522413418</v>
      </c>
      <c r="D99" s="17">
        <f>C99+(C99*0.04)</f>
        <v>6414.9939903309951</v>
      </c>
      <c r="E99" s="17">
        <f>C99/3000</f>
        <v>2.0560878174137804</v>
      </c>
      <c r="F99" s="28">
        <f>(D99-C99)/E99</f>
        <v>119.9999999999998</v>
      </c>
      <c r="G99" s="18"/>
      <c r="H99" s="18"/>
      <c r="I99" s="19">
        <f>E99*50/C99</f>
        <v>1.6666666666666666E-2</v>
      </c>
      <c r="J99" s="87"/>
    </row>
    <row r="100" spans="1:16">
      <c r="A100" s="96"/>
      <c r="B100" s="81">
        <f>B99+7</f>
        <v>43499</v>
      </c>
      <c r="C100" s="20">
        <f>D99+G99-H99</f>
        <v>6414.9939903309951</v>
      </c>
      <c r="D100" s="17">
        <f>C100+(C100*0.04)</f>
        <v>6671.5937499442352</v>
      </c>
      <c r="E100" s="17">
        <f>C100/3000</f>
        <v>2.1383313301103315</v>
      </c>
      <c r="F100" s="28">
        <f>(D100-C100)/E100</f>
        <v>120.00000000000018</v>
      </c>
      <c r="G100" s="18"/>
      <c r="H100" s="18"/>
      <c r="I100" s="19">
        <f>E100*50/C100</f>
        <v>1.6666666666666663E-2</v>
      </c>
      <c r="J100" s="87"/>
    </row>
    <row r="101" spans="1:16">
      <c r="A101" s="96"/>
      <c r="B101" s="81">
        <f>B100+7</f>
        <v>43506</v>
      </c>
      <c r="C101" s="20">
        <f>D100+G100-H100</f>
        <v>6671.5937499442352</v>
      </c>
      <c r="D101" s="17">
        <f>C101+(C101*0.04)</f>
        <v>6938.4574999420047</v>
      </c>
      <c r="E101" s="17">
        <f>C101/3000</f>
        <v>2.2238645833147452</v>
      </c>
      <c r="F101" s="28">
        <f>(D101-C101)/E101</f>
        <v>120.00000000000001</v>
      </c>
      <c r="G101" s="18"/>
      <c r="H101" s="18"/>
      <c r="I101" s="19">
        <f>E101*50/C101</f>
        <v>1.666666666666667E-2</v>
      </c>
      <c r="J101" s="87"/>
    </row>
    <row r="102" spans="1:16" ht="13.5" thickBot="1">
      <c r="A102" s="97"/>
      <c r="B102" s="81">
        <f>B101+7</f>
        <v>43513</v>
      </c>
      <c r="C102" s="20">
        <f>D101+G101-H101</f>
        <v>6938.4574999420047</v>
      </c>
      <c r="D102" s="17">
        <f>C102+(C102*0.04)</f>
        <v>7215.9957999396847</v>
      </c>
      <c r="E102" s="17">
        <f>C102/3000</f>
        <v>2.3128191666473348</v>
      </c>
      <c r="F102" s="28">
        <f>(D102-C102)/E102</f>
        <v>119.99999999999994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43520</v>
      </c>
      <c r="C104" s="20">
        <f>D102+G102-H102</f>
        <v>7215.9957999396847</v>
      </c>
      <c r="D104" s="17">
        <f>C104+(C104*0.04)</f>
        <v>7504.6356319372717</v>
      </c>
      <c r="E104" s="17">
        <f>C104/3000</f>
        <v>2.4053319333132284</v>
      </c>
      <c r="F104" s="28">
        <f>(D104-C104)/E104</f>
        <v>119.99999999999982</v>
      </c>
      <c r="G104" s="18"/>
      <c r="H104" s="18"/>
      <c r="I104" s="19">
        <f>E104*50/C104</f>
        <v>1.666666666666667E-2</v>
      </c>
      <c r="J104" s="87"/>
    </row>
    <row r="105" spans="1:16">
      <c r="A105" s="96"/>
      <c r="B105" s="81">
        <f>B104+7</f>
        <v>43527</v>
      </c>
      <c r="C105" s="20">
        <f>D104+G104-H104</f>
        <v>7504.6356319372717</v>
      </c>
      <c r="D105" s="17">
        <f>C105+(C105*0.04)</f>
        <v>7804.8210572147627</v>
      </c>
      <c r="E105" s="17">
        <f>C105/3000</f>
        <v>2.5015452106457574</v>
      </c>
      <c r="F105" s="28">
        <f>(D105-C105)/E105</f>
        <v>120.00000000000006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43534</v>
      </c>
      <c r="C106" s="20">
        <f>D105+G105-H105</f>
        <v>7804.8210572147627</v>
      </c>
      <c r="D106" s="17">
        <f>C106+(C106*0.04)</f>
        <v>8117.0138995033531</v>
      </c>
      <c r="E106" s="17">
        <f>C106/3000</f>
        <v>2.6016070190715874</v>
      </c>
      <c r="F106" s="28">
        <f>(D106-C106)/E106</f>
        <v>119.99999999999994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43541</v>
      </c>
      <c r="C107" s="20">
        <f>D106+G106-H106</f>
        <v>8117.0138995033531</v>
      </c>
      <c r="D107" s="17">
        <f>C107+(C107*0.04)</f>
        <v>8441.6944554834863</v>
      </c>
      <c r="E107" s="17">
        <f>C107/3000</f>
        <v>2.7056712998344512</v>
      </c>
      <c r="F107" s="28">
        <f>(D107-C107)/E107</f>
        <v>119.99999999999967</v>
      </c>
      <c r="G107" s="80"/>
      <c r="H107" s="80">
        <f>(D107-C94)*0.35</f>
        <v>1109.1629517962358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43548</v>
      </c>
      <c r="C109" s="20">
        <f>D107+G107-H107</f>
        <v>7332.5315036872507</v>
      </c>
      <c r="D109" s="17">
        <f>C109+(C109*0.04)</f>
        <v>7625.8327638347409</v>
      </c>
      <c r="E109" s="17">
        <f>C109/3000</f>
        <v>2.4441771678957505</v>
      </c>
      <c r="F109" s="28">
        <f>(D109-C109)/E109</f>
        <v>120.00000000000007</v>
      </c>
      <c r="G109" s="18"/>
      <c r="H109" s="18"/>
      <c r="I109" s="19">
        <f>E109*50/C109</f>
        <v>1.666666666666667E-2</v>
      </c>
      <c r="J109" s="87"/>
    </row>
    <row r="110" spans="1:16">
      <c r="A110" s="96"/>
      <c r="B110" s="81">
        <f>B109+7</f>
        <v>43555</v>
      </c>
      <c r="C110" s="20">
        <f>D109+G109-H109</f>
        <v>7625.8327638347409</v>
      </c>
      <c r="D110" s="17">
        <f>C110+(C110*0.04)</f>
        <v>7930.866074388131</v>
      </c>
      <c r="E110" s="17">
        <f>C110/3000</f>
        <v>2.5419442546115802</v>
      </c>
      <c r="F110" s="28">
        <f>(D110-C110)/E110</f>
        <v>120.00000000000016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43562</v>
      </c>
      <c r="C111" s="20">
        <f>D110+G110-H110</f>
        <v>7930.866074388131</v>
      </c>
      <c r="D111" s="17">
        <f>C111+(C111*0.04)</f>
        <v>8248.1007173636553</v>
      </c>
      <c r="E111" s="17">
        <f>C111/3000</f>
        <v>2.6436220247960436</v>
      </c>
      <c r="F111" s="28">
        <f>(D111-C111)/E111</f>
        <v>119.99999999999967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43569</v>
      </c>
      <c r="C112" s="20">
        <f>D111+G111-H111</f>
        <v>8248.1007173636553</v>
      </c>
      <c r="D112" s="17">
        <f>C112+(C112*0.04)</f>
        <v>8578.0247460582013</v>
      </c>
      <c r="E112" s="17">
        <f>C112/3000</f>
        <v>2.7493669057878849</v>
      </c>
      <c r="F112" s="28">
        <f>(D112-C112)/E112</f>
        <v>119.99999999999993</v>
      </c>
      <c r="G112" s="80"/>
      <c r="H112" s="80"/>
      <c r="I112" s="19">
        <f>E112*50/C112</f>
        <v>1.6666666666666666E-2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43576</v>
      </c>
      <c r="C114" s="20">
        <f>D112+G112-H112</f>
        <v>8578.0247460582013</v>
      </c>
      <c r="D114" s="17">
        <f>C114+(C114*0.04)</f>
        <v>8921.145735900529</v>
      </c>
      <c r="E114" s="17">
        <f>C114/3000</f>
        <v>2.8593415820194004</v>
      </c>
      <c r="F114" s="28">
        <f>(D114-C114)/E114</f>
        <v>119.99999999999986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43583</v>
      </c>
      <c r="C115" s="20">
        <f>D114+G114-H114</f>
        <v>8921.145735900529</v>
      </c>
      <c r="D115" s="17">
        <f>C115+(C115*0.04)</f>
        <v>9277.9915653365497</v>
      </c>
      <c r="E115" s="17">
        <f>C115/3000</f>
        <v>2.9737152453001765</v>
      </c>
      <c r="F115" s="28">
        <f>(D115-C115)/E115</f>
        <v>119.99999999999984</v>
      </c>
      <c r="G115" s="18"/>
      <c r="H115" s="18"/>
      <c r="I115" s="19">
        <f>E115*50/C115</f>
        <v>1.666666666666667E-2</v>
      </c>
      <c r="J115" s="87"/>
    </row>
    <row r="116" spans="1:16">
      <c r="A116" s="96"/>
      <c r="B116" s="81">
        <f>B115+7</f>
        <v>43590</v>
      </c>
      <c r="C116" s="20">
        <f>D115+G115-H115</f>
        <v>9277.9915653365497</v>
      </c>
      <c r="D116" s="17">
        <f>C116+(C116*0.04)</f>
        <v>9649.1112279500121</v>
      </c>
      <c r="E116" s="17">
        <f>C116/3000</f>
        <v>3.0926638551121832</v>
      </c>
      <c r="F116" s="28">
        <f>(D116-C116)/E116</f>
        <v>120.00000000000014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43597</v>
      </c>
      <c r="C117" s="20">
        <f>D116+G116-H116</f>
        <v>9649.1112279500121</v>
      </c>
      <c r="D117" s="17">
        <f>C117+(C117*0.04)</f>
        <v>10035.075677068013</v>
      </c>
      <c r="E117" s="17">
        <f>C117/3000</f>
        <v>3.2163704093166707</v>
      </c>
      <c r="F117" s="28">
        <f>(D117-C117)/E117</f>
        <v>120.00000000000004</v>
      </c>
      <c r="G117" s="80"/>
      <c r="H117" s="80"/>
      <c r="I117" s="19">
        <f>E117*50/C117</f>
        <v>1.6666666666666666E-2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43604</v>
      </c>
      <c r="C119" s="20">
        <f>D117+G117-H117</f>
        <v>10035.075677068013</v>
      </c>
      <c r="D119" s="17">
        <f>C119+(C119*0.04)</f>
        <v>10436.478704150733</v>
      </c>
      <c r="E119" s="17">
        <f>C119/3000</f>
        <v>3.3450252256893376</v>
      </c>
      <c r="F119" s="28">
        <f>(D119-C119)/E119</f>
        <v>120.00000000000004</v>
      </c>
      <c r="G119" s="18"/>
      <c r="H119" s="18"/>
      <c r="I119" s="19">
        <f>E119*50/C119</f>
        <v>1.6666666666666666E-2</v>
      </c>
      <c r="J119" s="87"/>
    </row>
    <row r="120" spans="1:16">
      <c r="A120" s="96"/>
      <c r="B120" s="81">
        <f>B119+7</f>
        <v>43611</v>
      </c>
      <c r="C120" s="20">
        <f>D119+G119-H119</f>
        <v>10436.478704150733</v>
      </c>
      <c r="D120" s="17">
        <f>C120+(C120*0.04)</f>
        <v>10853.937852316763</v>
      </c>
      <c r="E120" s="17">
        <f>C120/3000</f>
        <v>3.478826234716911</v>
      </c>
      <c r="F120" s="28">
        <f>(D120-C120)/E120</f>
        <v>120.0000000000002</v>
      </c>
      <c r="G120" s="18"/>
      <c r="H120" s="18"/>
      <c r="I120" s="19">
        <f>E120*50/C120</f>
        <v>1.6666666666666666E-2</v>
      </c>
      <c r="J120" s="87"/>
    </row>
    <row r="121" spans="1:16">
      <c r="A121" s="96"/>
      <c r="B121" s="81">
        <f>B120+7</f>
        <v>43618</v>
      </c>
      <c r="C121" s="20">
        <f>D120+G120-H120</f>
        <v>10853.937852316763</v>
      </c>
      <c r="D121" s="17">
        <f>C121+(C121*0.04)</f>
        <v>11288.095366409434</v>
      </c>
      <c r="E121" s="17">
        <f>C121/3000</f>
        <v>3.617979284105588</v>
      </c>
      <c r="F121" s="28">
        <f>(D121-C121)/E121</f>
        <v>120.00000000000003</v>
      </c>
      <c r="G121" s="18"/>
      <c r="H121" s="18"/>
      <c r="I121" s="19">
        <f>E121*50/C121</f>
        <v>1.666666666666667E-2</v>
      </c>
      <c r="J121" s="87"/>
    </row>
    <row r="122" spans="1:16" ht="13.5" thickBot="1">
      <c r="A122" s="97"/>
      <c r="B122" s="81">
        <f>B121+7</f>
        <v>43625</v>
      </c>
      <c r="C122" s="20">
        <f>D121+G121-H121</f>
        <v>11288.095366409434</v>
      </c>
      <c r="D122" s="17">
        <f>C122+(C122*0.04)</f>
        <v>11739.619181065811</v>
      </c>
      <c r="E122" s="17">
        <f>C122/3000</f>
        <v>3.7626984554698115</v>
      </c>
      <c r="F122" s="28">
        <f>(D122-C122)/E122</f>
        <v>119.9999999999999</v>
      </c>
      <c r="G122" s="80"/>
      <c r="H122" s="80">
        <f>(D122-C109)*0.35</f>
        <v>1542.4806870824959</v>
      </c>
      <c r="I122" s="19">
        <f>E122*50/C122</f>
        <v>1.666666666666667E-2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43632</v>
      </c>
      <c r="C124" s="20">
        <f>D122+G122-H122</f>
        <v>10197.138493983315</v>
      </c>
      <c r="D124" s="17">
        <f>C124+(C124*0.04)</f>
        <v>10605.024033742648</v>
      </c>
      <c r="E124" s="17">
        <f>C124/3000</f>
        <v>3.399046164661105</v>
      </c>
      <c r="F124" s="28">
        <f>(D124-C124)/E124</f>
        <v>119.99999999999996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43639</v>
      </c>
      <c r="C125" s="20">
        <f>D124+G124-H124</f>
        <v>10605.024033742648</v>
      </c>
      <c r="D125" s="17">
        <f>C125+(C125*0.04)</f>
        <v>11029.224995092354</v>
      </c>
      <c r="E125" s="17">
        <f>C125/3000</f>
        <v>3.535008011247549</v>
      </c>
      <c r="F125" s="28">
        <f>(D125-C125)/E125</f>
        <v>120.00000000000021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43646</v>
      </c>
      <c r="C126" s="20">
        <f>D125+G125-H125</f>
        <v>11029.224995092354</v>
      </c>
      <c r="D126" s="17">
        <f>C126+(C126*0.04)</f>
        <v>11470.393994896049</v>
      </c>
      <c r="E126" s="17">
        <f>C126/3000</f>
        <v>3.6764083316974516</v>
      </c>
      <c r="F126" s="28">
        <f>(D126-C126)/E126</f>
        <v>120.00000000000009</v>
      </c>
      <c r="G126" s="17"/>
      <c r="H126" s="18"/>
      <c r="I126" s="19">
        <f>E126*50/C126</f>
        <v>1.666666666666667E-2</v>
      </c>
      <c r="J126" s="87"/>
      <c r="K126" s="31"/>
      <c r="L126" s="31"/>
    </row>
    <row r="127" spans="1:16" ht="13.5" thickBot="1">
      <c r="A127" s="97"/>
      <c r="B127" s="81">
        <f>B126+7</f>
        <v>43653</v>
      </c>
      <c r="C127" s="20">
        <f>D126+G126-H126</f>
        <v>11470.393994896049</v>
      </c>
      <c r="D127" s="17">
        <f>C127+(C127*0.04)</f>
        <v>11929.20975469189</v>
      </c>
      <c r="E127" s="17">
        <f>C127/3000</f>
        <v>3.8234646649653494</v>
      </c>
      <c r="F127" s="28">
        <f>(D127-C127)/E127</f>
        <v>119.99999999999991</v>
      </c>
      <c r="G127" s="80"/>
      <c r="H127" s="80"/>
      <c r="I127" s="19">
        <f>E127*50/C127</f>
        <v>1.6666666666666666E-2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43660</v>
      </c>
      <c r="C129" s="20">
        <f>D127+G127-H127</f>
        <v>11929.20975469189</v>
      </c>
      <c r="D129" s="17">
        <f>C129+(C129*0.04)</f>
        <v>12406.378144879565</v>
      </c>
      <c r="E129" s="17">
        <f>C129/3000</f>
        <v>3.9764032515639633</v>
      </c>
      <c r="F129" s="28">
        <f>(D129-C129)/E129</f>
        <v>119.99999999999984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43667</v>
      </c>
      <c r="C130" s="20">
        <f>D129+G129-H129</f>
        <v>12406.378144879565</v>
      </c>
      <c r="D130" s="17">
        <f>C130+(C130*0.04)</f>
        <v>12902.633270674747</v>
      </c>
      <c r="E130" s="17">
        <f>C130/3000</f>
        <v>4.1354593816265215</v>
      </c>
      <c r="F130" s="28">
        <f>(D130-C130)/E130</f>
        <v>119.99999999999982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43674</v>
      </c>
      <c r="C131" s="20">
        <f>D130+G130-H130</f>
        <v>12902.633270674747</v>
      </c>
      <c r="D131" s="17">
        <f>C131+(C131*0.04)</f>
        <v>13418.738601501736</v>
      </c>
      <c r="E131" s="17">
        <f>C131/3000</f>
        <v>4.3008777568915821</v>
      </c>
      <c r="F131" s="28">
        <f>(D131-C131)/E131</f>
        <v>119.99999999999987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43681</v>
      </c>
      <c r="C132" s="20">
        <f>D131+G131-H131</f>
        <v>13418.738601501736</v>
      </c>
      <c r="D132" s="17">
        <f>C132+(C132*0.04)</f>
        <v>13955.488145561805</v>
      </c>
      <c r="E132" s="17">
        <f>C132/3000</f>
        <v>4.4729128671672456</v>
      </c>
      <c r="F132" s="28">
        <f>(D132-C132)/E132</f>
        <v>119.99999999999983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43688</v>
      </c>
      <c r="C134" s="20">
        <f>D132+G132-H132</f>
        <v>13955.488145561805</v>
      </c>
      <c r="D134" s="17">
        <f>C134+(C134*0.04)</f>
        <v>14513.707671384278</v>
      </c>
      <c r="E134" s="17">
        <f>C134/3000</f>
        <v>4.6518293818539354</v>
      </c>
      <c r="F134" s="28">
        <f>(D134-C134)/E134</f>
        <v>120.00000000000013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43695</v>
      </c>
      <c r="C135" s="20">
        <f>D134+G134-H134</f>
        <v>14513.707671384278</v>
      </c>
      <c r="D135" s="17">
        <f>C135+(C135*0.04)</f>
        <v>15094.255978239649</v>
      </c>
      <c r="E135" s="17">
        <f>C135/3000</f>
        <v>4.8379025571280927</v>
      </c>
      <c r="F135" s="28">
        <f>(D135-C135)/E135</f>
        <v>120.00000000000003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43702</v>
      </c>
      <c r="C136" s="20">
        <f>D135+G135-H135</f>
        <v>15094.255978239649</v>
      </c>
      <c r="D136" s="17">
        <f>C136+(C136*0.04)</f>
        <v>15698.026217369235</v>
      </c>
      <c r="E136" s="17">
        <f>C136/3000</f>
        <v>5.0314186594132169</v>
      </c>
      <c r="F136" s="28">
        <f>(D136-C136)/E136</f>
        <v>120.00000000000001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7"/>
      <c r="B137" s="81">
        <f>B136+7</f>
        <v>43709</v>
      </c>
      <c r="C137" s="20">
        <f>D136+G136-H136</f>
        <v>15698.026217369235</v>
      </c>
      <c r="D137" s="17">
        <f>C137+(C137*0.04)</f>
        <v>16325.947266064004</v>
      </c>
      <c r="E137" s="17">
        <f>C137/3000</f>
        <v>5.2326754057897453</v>
      </c>
      <c r="F137" s="28">
        <f>(D137-C137)/E137</f>
        <v>119.99999999999984</v>
      </c>
      <c r="G137" s="80"/>
      <c r="H137" s="80">
        <f>(D137-C124)*0.35</f>
        <v>2145.083070228241</v>
      </c>
      <c r="I137" s="19">
        <f>E137*50/C137</f>
        <v>1.6666666666666666E-2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43716</v>
      </c>
      <c r="C139" s="20">
        <f>D137+G137-H137</f>
        <v>14180.864195835762</v>
      </c>
      <c r="D139" s="17">
        <f>C139+(C139*0.04)</f>
        <v>14748.098763669193</v>
      </c>
      <c r="E139" s="17">
        <f>C139/3000</f>
        <v>4.7269547319452538</v>
      </c>
      <c r="F139" s="28">
        <f>(D139-C139)/E139</f>
        <v>120.00000000000018</v>
      </c>
      <c r="G139" s="18"/>
      <c r="H139" s="18"/>
      <c r="I139" s="19">
        <f>E139*50/C139</f>
        <v>1.6666666666666666E-2</v>
      </c>
      <c r="J139" s="87"/>
    </row>
    <row r="140" spans="1:16">
      <c r="A140" s="96"/>
      <c r="B140" s="81">
        <f>B139+7</f>
        <v>43723</v>
      </c>
      <c r="C140" s="20">
        <f>D139+G139-H139</f>
        <v>14748.098763669193</v>
      </c>
      <c r="D140" s="17">
        <f>C140+(C140*0.04)</f>
        <v>15338.022714215962</v>
      </c>
      <c r="E140" s="17">
        <f>C140/3000</f>
        <v>4.9160329212230645</v>
      </c>
      <c r="F140" s="28">
        <f>(D140-C140)/E140</f>
        <v>120.00000000000016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43730</v>
      </c>
      <c r="C141" s="20">
        <f>D140+G140-H140</f>
        <v>15338.022714215962</v>
      </c>
      <c r="D141" s="17">
        <f>C141+(C141*0.04)</f>
        <v>15951.5436227846</v>
      </c>
      <c r="E141" s="17">
        <f>C141/3000</f>
        <v>5.1126742380719872</v>
      </c>
      <c r="F141" s="28">
        <f>(D141-C141)/E141</f>
        <v>119.99999999999997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43737</v>
      </c>
      <c r="C142" s="20">
        <f>D141+G141-H141</f>
        <v>15951.5436227846</v>
      </c>
      <c r="D142" s="17">
        <f>C142+(C142*0.04)</f>
        <v>16589.605367695985</v>
      </c>
      <c r="E142" s="17">
        <f>C142/3000</f>
        <v>5.3171812075948663</v>
      </c>
      <c r="F142" s="28">
        <f>(D142-C142)/E142</f>
        <v>120.00000000000023</v>
      </c>
      <c r="G142" s="80"/>
      <c r="H142" s="80"/>
      <c r="I142" s="19">
        <f>E142*50/C142</f>
        <v>1.6666666666666666E-2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43744</v>
      </c>
      <c r="C144" s="20">
        <f>D142+G142-H142</f>
        <v>16589.605367695985</v>
      </c>
      <c r="D144" s="17">
        <f>C144+(C144*0.04)</f>
        <v>17253.189582403826</v>
      </c>
      <c r="E144" s="17">
        <f>C144/3000</f>
        <v>5.5298684558986615</v>
      </c>
      <c r="F144" s="28">
        <f>(D144-C144)/E144</f>
        <v>120.00000000000014</v>
      </c>
      <c r="G144" s="18"/>
      <c r="H144" s="18"/>
      <c r="I144" s="19">
        <f>E144*50/C144</f>
        <v>1.6666666666666663E-2</v>
      </c>
      <c r="J144" s="87"/>
    </row>
    <row r="145" spans="1:16">
      <c r="A145" s="96"/>
      <c r="B145" s="81">
        <f>B144+7</f>
        <v>43751</v>
      </c>
      <c r="C145" s="20">
        <f>D144+G144-H144</f>
        <v>17253.189582403826</v>
      </c>
      <c r="D145" s="17">
        <f>C145+(C145*0.04)</f>
        <v>17943.31716569998</v>
      </c>
      <c r="E145" s="17">
        <f>C145/3000</f>
        <v>5.7510631941346082</v>
      </c>
      <c r="F145" s="28">
        <f>(D145-C145)/E145</f>
        <v>120.00000000000028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43758</v>
      </c>
      <c r="C146" s="20">
        <f>D145+G145-H145</f>
        <v>17943.31716569998</v>
      </c>
      <c r="D146" s="17">
        <f>C146+(C146*0.04)</f>
        <v>18661.049852327978</v>
      </c>
      <c r="E146" s="17">
        <f>C146/3000</f>
        <v>5.9811057218999935</v>
      </c>
      <c r="F146" s="28">
        <f>(D146-C146)/E146</f>
        <v>119.99999999999983</v>
      </c>
      <c r="G146" s="18"/>
      <c r="H146" s="18"/>
      <c r="I146" s="19">
        <f>E146*50/C146</f>
        <v>1.666666666666667E-2</v>
      </c>
      <c r="J146" s="87"/>
    </row>
    <row r="147" spans="1:16" ht="13.5" thickBot="1">
      <c r="A147" s="97"/>
      <c r="B147" s="81">
        <f>B146+7</f>
        <v>43765</v>
      </c>
      <c r="C147" s="20">
        <f>D146+G146-H146</f>
        <v>18661.049852327978</v>
      </c>
      <c r="D147" s="17">
        <f>C147+(C147*0.04)</f>
        <v>19407.491846421097</v>
      </c>
      <c r="E147" s="17">
        <f>C147/3000</f>
        <v>6.2203499507759927</v>
      </c>
      <c r="F147" s="28">
        <f>(D147-C147)/E147</f>
        <v>119.99999999999989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43772</v>
      </c>
      <c r="C149" s="20">
        <f>D147+G147-H147</f>
        <v>19407.491846421097</v>
      </c>
      <c r="D149" s="17">
        <f>C149+(C149*0.04)</f>
        <v>20183.79152027794</v>
      </c>
      <c r="E149" s="17">
        <f>C149/3000</f>
        <v>6.469163948807032</v>
      </c>
      <c r="F149" s="28">
        <f>(D149-C149)/E149</f>
        <v>119.99999999999996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43779</v>
      </c>
      <c r="C150" s="20">
        <f>D149+G149-H149</f>
        <v>20183.79152027794</v>
      </c>
      <c r="D150" s="17">
        <f>C150+(C150*0.04)</f>
        <v>20991.143181089057</v>
      </c>
      <c r="E150" s="17">
        <f>C150/3000</f>
        <v>6.7279305067593134</v>
      </c>
      <c r="F150" s="28">
        <f>(D150-C150)/E150</f>
        <v>119.99999999999987</v>
      </c>
      <c r="G150" s="18"/>
      <c r="H150" s="18"/>
      <c r="I150" s="19">
        <f>E150*50/C150</f>
        <v>1.6666666666666666E-2</v>
      </c>
      <c r="J150" s="87"/>
    </row>
    <row r="151" spans="1:16">
      <c r="A151" s="96"/>
      <c r="B151" s="81">
        <f>B150+7</f>
        <v>43786</v>
      </c>
      <c r="C151" s="20">
        <f>D150+G150-H150</f>
        <v>20991.143181089057</v>
      </c>
      <c r="D151" s="17">
        <f>C151+(C151*0.04)</f>
        <v>21830.788908332619</v>
      </c>
      <c r="E151" s="17">
        <f>C151/3000</f>
        <v>6.9970477270296856</v>
      </c>
      <c r="F151" s="28">
        <f>(D151-C151)/E151</f>
        <v>119.99999999999994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7"/>
      <c r="B152" s="81">
        <f>B151+7</f>
        <v>43793</v>
      </c>
      <c r="C152" s="20">
        <f>D151+G151-H151</f>
        <v>21830.788908332619</v>
      </c>
      <c r="D152" s="17">
        <f>C152+(C152*0.04)</f>
        <v>22704.020464665922</v>
      </c>
      <c r="E152" s="17">
        <f>C152/3000</f>
        <v>7.2769296361108733</v>
      </c>
      <c r="F152" s="28">
        <f>(D152-C152)/E152</f>
        <v>119.99999999999977</v>
      </c>
      <c r="G152" s="80"/>
      <c r="H152" s="80">
        <f>(D152-C139)*0.35</f>
        <v>2983.1046940905558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43800</v>
      </c>
      <c r="C154" s="20">
        <f>D152+G152-H152</f>
        <v>19720.915770575368</v>
      </c>
      <c r="D154" s="17">
        <f>C154+(C154*0.04)</f>
        <v>20509.752401398382</v>
      </c>
      <c r="E154" s="17">
        <f>C154/3000</f>
        <v>6.5736385901917895</v>
      </c>
      <c r="F154" s="28">
        <f>(D154-C154)/E154</f>
        <v>119.99999999999993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43807</v>
      </c>
      <c r="C155" s="20">
        <f>D154+G154-H154</f>
        <v>20509.752401398382</v>
      </c>
      <c r="D155" s="17">
        <f>C155+(C155*0.04)</f>
        <v>21330.142497454319</v>
      </c>
      <c r="E155" s="17">
        <f>C155/3000</f>
        <v>6.8365841337994606</v>
      </c>
      <c r="F155" s="28">
        <f>(D155-C155)/E155</f>
        <v>120.00000000000021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43814</v>
      </c>
      <c r="C156" s="20">
        <f>D155+G155-H155</f>
        <v>21330.142497454319</v>
      </c>
      <c r="D156" s="17">
        <f>C156+(C156*0.04)</f>
        <v>22183.34819735249</v>
      </c>
      <c r="E156" s="17">
        <f>C156/3000</f>
        <v>7.11004749915144</v>
      </c>
      <c r="F156" s="28">
        <f>(D156-C156)/E156</f>
        <v>119.99999999999983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43821</v>
      </c>
      <c r="C157" s="20">
        <f>D156+G156-H156</f>
        <v>22183.34819735249</v>
      </c>
      <c r="D157" s="17">
        <f>C157+(C157*0.04)</f>
        <v>23070.682125246589</v>
      </c>
      <c r="E157" s="17">
        <f>C157/3000</f>
        <v>7.3944493991174971</v>
      </c>
      <c r="F157" s="28">
        <f>(D157-C157)/E157</f>
        <v>119.99999999999984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43828</v>
      </c>
      <c r="C159" s="20">
        <f>D157+G157-H157</f>
        <v>23070.682125246589</v>
      </c>
      <c r="D159" s="17">
        <f>C159+(C159*0.04)</f>
        <v>23993.509410256451</v>
      </c>
      <c r="E159" s="17">
        <f>C159/3000</f>
        <v>7.6902273750821966</v>
      </c>
      <c r="F159" s="28">
        <f>(D159-C159)/E159</f>
        <v>119.99999999999979</v>
      </c>
      <c r="G159" s="18"/>
      <c r="H159" s="18"/>
      <c r="I159" s="19">
        <f>E159*50/C159</f>
        <v>1.6666666666666666E-2</v>
      </c>
      <c r="J159" s="87"/>
    </row>
    <row r="160" spans="1:16">
      <c r="A160" s="96"/>
      <c r="B160" s="81">
        <f>B159+7</f>
        <v>43835</v>
      </c>
      <c r="C160" s="20">
        <f>D159+G159-H159</f>
        <v>23993.509410256451</v>
      </c>
      <c r="D160" s="17">
        <f>C160+(C160*0.04)</f>
        <v>24953.249786666707</v>
      </c>
      <c r="E160" s="17">
        <f>C160/3000</f>
        <v>7.9978364700854838</v>
      </c>
      <c r="F160" s="28">
        <f>(D160-C160)/E160</f>
        <v>119.9999999999998</v>
      </c>
      <c r="G160" s="18"/>
      <c r="H160" s="18"/>
      <c r="I160" s="19">
        <f>E160*50/C160</f>
        <v>1.6666666666666666E-2</v>
      </c>
      <c r="J160" s="87"/>
    </row>
    <row r="161" spans="1:16">
      <c r="A161" s="96"/>
      <c r="B161" s="81">
        <f>B160+7</f>
        <v>43842</v>
      </c>
      <c r="C161" s="20">
        <f>D160+G160-H160</f>
        <v>24953.249786666707</v>
      </c>
      <c r="D161" s="17">
        <f>C161+(C161*0.04)</f>
        <v>25951.379778133374</v>
      </c>
      <c r="E161" s="17">
        <f>C161/3000</f>
        <v>8.3177499288889027</v>
      </c>
      <c r="F161" s="28">
        <f>(D161-C161)/E161</f>
        <v>119.99999999999984</v>
      </c>
      <c r="G161" s="18"/>
      <c r="H161" s="18"/>
      <c r="I161" s="19">
        <f>E161*50/C161</f>
        <v>1.666666666666667E-2</v>
      </c>
      <c r="J161" s="87"/>
    </row>
    <row r="162" spans="1:16" ht="13.5" thickBot="1">
      <c r="A162" s="97"/>
      <c r="B162" s="81">
        <f>B161+7</f>
        <v>43849</v>
      </c>
      <c r="C162" s="20">
        <f>D161+G161-H161</f>
        <v>25951.379778133374</v>
      </c>
      <c r="D162" s="17">
        <f>C162+(C162*0.04)</f>
        <v>26989.434969258709</v>
      </c>
      <c r="E162" s="17">
        <f>C162/3000</f>
        <v>8.6504599260444586</v>
      </c>
      <c r="F162" s="28">
        <f>(D162-C162)/E162</f>
        <v>120.00000000000001</v>
      </c>
      <c r="G162" s="80"/>
      <c r="H162" s="80"/>
      <c r="I162" s="19">
        <f>E162*50/C162</f>
        <v>1.6666666666666666E-2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43856</v>
      </c>
      <c r="C164" s="20">
        <f>D162+G162-H162</f>
        <v>26989.434969258709</v>
      </c>
      <c r="D164" s="17">
        <f>C164+(C164*0.04)</f>
        <v>28069.012368029056</v>
      </c>
      <c r="E164" s="17">
        <f>C164/3000</f>
        <v>8.9964783230862366</v>
      </c>
      <c r="F164" s="28">
        <f>(D164-C164)/E164</f>
        <v>119.99999999999983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43863</v>
      </c>
      <c r="C165" s="20">
        <f>D164+G164-H164</f>
        <v>28069.012368029056</v>
      </c>
      <c r="D165" s="17">
        <f>C165+(C165*0.04)</f>
        <v>29191.772862750218</v>
      </c>
      <c r="E165" s="17">
        <f>C165/3000</f>
        <v>9.356337456009685</v>
      </c>
      <c r="F165" s="28">
        <f>(D165-C165)/E165</f>
        <v>119.99999999999999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43870</v>
      </c>
      <c r="C166" s="20">
        <f>D165+G165-H165</f>
        <v>29191.772862750218</v>
      </c>
      <c r="D166" s="17">
        <f>C166+(C166*0.04)</f>
        <v>30359.443777260229</v>
      </c>
      <c r="E166" s="17">
        <f>C166/3000</f>
        <v>9.7305909542500721</v>
      </c>
      <c r="F166" s="28">
        <f>(D166-C166)/E166</f>
        <v>120.00000000000017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43877</v>
      </c>
      <c r="C167" s="20">
        <f>D166+G166-H166</f>
        <v>30359.443777260229</v>
      </c>
      <c r="D167" s="17">
        <f>C167+(C167*0.04)</f>
        <v>31573.821528350636</v>
      </c>
      <c r="E167" s="17">
        <f>C167/3000</f>
        <v>10.119814592420076</v>
      </c>
      <c r="F167" s="28">
        <f>(D167-C167)/E167</f>
        <v>119.99999999999983</v>
      </c>
      <c r="G167" s="80"/>
      <c r="H167" s="80">
        <f>(D167-C154)*0.35</f>
        <v>4148.5170152213441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43884</v>
      </c>
      <c r="C169" s="20">
        <f>D167+G167-H167</f>
        <v>27425.304513129293</v>
      </c>
      <c r="D169" s="17">
        <f>C169+(C169*0.04)</f>
        <v>28522.316693654466</v>
      </c>
      <c r="E169" s="17">
        <f>C169/3000</f>
        <v>9.1417681710430969</v>
      </c>
      <c r="F169" s="28">
        <f>(D169-C169)/E169</f>
        <v>120.00000000000014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43891</v>
      </c>
      <c r="C170" s="20">
        <f>D169+G169-H169</f>
        <v>28522.316693654466</v>
      </c>
      <c r="D170" s="17">
        <f>C170+(C170*0.04)</f>
        <v>29663.209361400644</v>
      </c>
      <c r="E170" s="17">
        <f>C170/3000</f>
        <v>9.5074388978848212</v>
      </c>
      <c r="F170" s="28">
        <f>(D170-C170)/E170</f>
        <v>120.00000000000001</v>
      </c>
      <c r="G170" s="18"/>
      <c r="H170" s="18"/>
      <c r="I170" s="19">
        <f>E170*50/C170</f>
        <v>1.6666666666666663E-2</v>
      </c>
      <c r="J170" s="87"/>
    </row>
    <row r="171" spans="1:16">
      <c r="A171" s="96"/>
      <c r="B171" s="81">
        <f>B170+7</f>
        <v>43898</v>
      </c>
      <c r="C171" s="20">
        <f>D170+G170-H170</f>
        <v>29663.209361400644</v>
      </c>
      <c r="D171" s="17">
        <f>C171+(C171*0.04)</f>
        <v>30849.73773585667</v>
      </c>
      <c r="E171" s="17">
        <f>C171/3000</f>
        <v>9.8877364538002155</v>
      </c>
      <c r="F171" s="28">
        <f>(D171-C171)/E171</f>
        <v>119.99999999999997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43905</v>
      </c>
      <c r="C172" s="20">
        <f>D171+G171-H171</f>
        <v>30849.73773585667</v>
      </c>
      <c r="D172" s="17">
        <f>C172+(C172*0.04)</f>
        <v>32083.727245290938</v>
      </c>
      <c r="E172" s="17">
        <f>C172/3000</f>
        <v>10.283245911952223</v>
      </c>
      <c r="F172" s="28">
        <f>(D172-C172)/E172</f>
        <v>120.00000000000014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43912</v>
      </c>
      <c r="C174" s="20">
        <f>D172+G172-H172</f>
        <v>32083.727245290938</v>
      </c>
      <c r="D174" s="17">
        <f>C174+(C174*0.04)</f>
        <v>33367.076335102574</v>
      </c>
      <c r="E174" s="17">
        <f>C174/3000</f>
        <v>10.694575748430312</v>
      </c>
      <c r="F174" s="28">
        <f>(D174-C174)/E174</f>
        <v>119.99999999999987</v>
      </c>
      <c r="G174" s="18"/>
      <c r="H174" s="18"/>
      <c r="I174" s="19">
        <f>E174*50/C174</f>
        <v>1.6666666666666663E-2</v>
      </c>
      <c r="J174" s="87"/>
    </row>
    <row r="175" spans="1:16">
      <c r="A175" s="96"/>
      <c r="B175" s="81">
        <f>B174+7</f>
        <v>43919</v>
      </c>
      <c r="C175" s="20">
        <f>D174+G174-H174</f>
        <v>33367.076335102574</v>
      </c>
      <c r="D175" s="17">
        <f>C175+(C175*0.04)</f>
        <v>34701.759388506674</v>
      </c>
      <c r="E175" s="17">
        <f>C175/3000</f>
        <v>11.122358778367525</v>
      </c>
      <c r="F175" s="28">
        <f>(D175-C175)/E175</f>
        <v>119.99999999999973</v>
      </c>
      <c r="G175" s="18"/>
      <c r="H175" s="18"/>
      <c r="I175" s="19">
        <f>E175*50/C175</f>
        <v>1.6666666666666666E-2</v>
      </c>
      <c r="J175" s="87"/>
    </row>
    <row r="176" spans="1:16">
      <c r="A176" s="96"/>
      <c r="B176" s="81">
        <f>B175+7</f>
        <v>43926</v>
      </c>
      <c r="C176" s="20">
        <f>D175+G175-H175</f>
        <v>34701.759388506674</v>
      </c>
      <c r="D176" s="17">
        <f>C176+(C176*0.04)</f>
        <v>36089.829764046939</v>
      </c>
      <c r="E176" s="17">
        <f>C176/3000</f>
        <v>11.567253129502225</v>
      </c>
      <c r="F176" s="28">
        <f>(D176-C176)/E176</f>
        <v>119.9999999999998</v>
      </c>
      <c r="G176" s="18"/>
      <c r="H176" s="18"/>
      <c r="I176" s="19">
        <f>E176*50/C176</f>
        <v>1.666666666666667E-2</v>
      </c>
      <c r="J176" s="87"/>
    </row>
    <row r="177" spans="1:16" ht="13.5" thickBot="1">
      <c r="A177" s="97"/>
      <c r="B177" s="81">
        <f>B176+7</f>
        <v>43933</v>
      </c>
      <c r="C177" s="20">
        <f>D176+G176-H176</f>
        <v>36089.829764046939</v>
      </c>
      <c r="D177" s="17">
        <f>C177+(C177*0.04)</f>
        <v>37533.422954608817</v>
      </c>
      <c r="E177" s="17">
        <f>C177/3000</f>
        <v>12.029943254682314</v>
      </c>
      <c r="F177" s="28">
        <f>(D177-C177)/E177</f>
        <v>120.00000000000004</v>
      </c>
      <c r="G177" s="80"/>
      <c r="H177" s="80">
        <f>(D177-C169)*0.35</f>
        <v>3537.8414545178334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1" sqref="C21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2">
        <f>(D4-C4)/C4</f>
        <v>-4.4999999999999606E-3</v>
      </c>
    </row>
    <row r="5" spans="1:16">
      <c r="A5" s="96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2">
        <f>(D5-C4)/C4</f>
        <v>-3.6953300000000008E-2</v>
      </c>
    </row>
    <row r="6" spans="1:16">
      <c r="A6" s="96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2">
        <f>(D6-C4)/C4</f>
        <v>-5.6214233999999981E-2</v>
      </c>
    </row>
    <row r="7" spans="1:16" ht="13.5" thickBot="1">
      <c r="A7" s="97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2">
        <f>(D7-C4)/C4</f>
        <v>3.5397653600032319E-5</v>
      </c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95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2">
        <f>(D9-C4)/C4</f>
        <v>-8.8367731498978183E-2</v>
      </c>
    </row>
    <row r="10" spans="1:16">
      <c r="A10" s="96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2">
        <f>(D10-C4)/C4</f>
        <v>-0.14151589275258769</v>
      </c>
    </row>
    <row r="11" spans="1:16">
      <c r="A11" s="96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2">
        <f>(D11-C4)/C4</f>
        <v>-4.5451521151602323E-2</v>
      </c>
    </row>
    <row r="12" spans="1:16" ht="13.5" thickBot="1">
      <c r="A12" s="97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2">
        <f>(D12-C4)/C4</f>
        <v>-0.1151335601075353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2">
        <f>(D14-C4)/C4</f>
        <v>-0.12424768443842768</v>
      </c>
    </row>
    <row r="15" spans="1:16">
      <c r="A15" s="96"/>
      <c r="B15" s="81">
        <f>B14+7</f>
        <v>43009</v>
      </c>
      <c r="C15" s="20">
        <f>D14+G14-H14</f>
        <v>1306.6224548178659</v>
      </c>
      <c r="D15" s="17">
        <f>C15+(C15*-0.0544)</f>
        <v>1235.542193275774</v>
      </c>
      <c r="E15" s="17">
        <f>C15/5500</f>
        <v>0.23756771905779381</v>
      </c>
      <c r="F15" s="37">
        <f>(D15-C15)/E15</f>
        <v>-299.19999999999987</v>
      </c>
      <c r="G15" s="18"/>
      <c r="H15" s="18"/>
      <c r="I15" s="19">
        <f>E15*50/C15</f>
        <v>9.0909090909090905E-3</v>
      </c>
      <c r="J15" s="92">
        <f>(D15-C4)/C4</f>
        <v>-0.17188861040497719</v>
      </c>
    </row>
    <row r="16" spans="1:16">
      <c r="A16" s="96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2">
        <f>(D16-C4)/C4</f>
        <v>-0.21983625986252905</v>
      </c>
    </row>
    <row r="17" spans="1:16" ht="13.5" thickBot="1">
      <c r="A17" s="97"/>
      <c r="B17" s="81">
        <f>B16+7</f>
        <v>43023</v>
      </c>
      <c r="C17" s="20">
        <f>D16+G16-H16</f>
        <v>1164.0043002851066</v>
      </c>
      <c r="D17" s="17">
        <f>C17+(C17*0.0774)</f>
        <v>1254.0982331271739</v>
      </c>
      <c r="E17" s="17">
        <f>C17/3000</f>
        <v>0.3880014334283689</v>
      </c>
      <c r="F17" s="34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92">
        <f>(C19-C4)/C4</f>
        <v>-0.11161611046312217</v>
      </c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5">
        <v>4</v>
      </c>
      <c r="B19" s="81">
        <f>B17+7</f>
        <v>43030</v>
      </c>
      <c r="C19" s="20">
        <f>D17+G17-H17</f>
        <v>1325.4687631890217</v>
      </c>
      <c r="D19" s="17">
        <f>C19+(C19*0.0717)</f>
        <v>1420.5048735096746</v>
      </c>
      <c r="E19" s="17">
        <f>C19/3000</f>
        <v>0.44182292106300725</v>
      </c>
      <c r="F19" s="34">
        <f>(D19-C19)/E19</f>
        <v>215.09999999999991</v>
      </c>
      <c r="G19" s="18"/>
      <c r="H19" s="18"/>
      <c r="I19" s="19">
        <f>E19*50/C19</f>
        <v>1.6666666666666666E-2</v>
      </c>
      <c r="J19" s="92">
        <f>(C21-C4)/C4</f>
        <v>3.7768305714172466E-2</v>
      </c>
    </row>
    <row r="20" spans="1:16">
      <c r="A20" s="96"/>
      <c r="B20" s="81">
        <f>B19+7</f>
        <v>43037</v>
      </c>
      <c r="C20" s="20">
        <f>D19+G19-H19</f>
        <v>1420.5048735096746</v>
      </c>
      <c r="D20" s="17">
        <f>C20+(C20*0.09)</f>
        <v>1548.3503121255453</v>
      </c>
      <c r="E20" s="17">
        <f>C20/3000</f>
        <v>0.47350162450322486</v>
      </c>
      <c r="F20" s="34">
        <f>(D20-C20)/E20</f>
        <v>270.00000000000011</v>
      </c>
      <c r="G20" s="18"/>
      <c r="H20" s="18"/>
      <c r="I20" s="19">
        <f>E20*50/C20</f>
        <v>1.6666666666666666E-2</v>
      </c>
      <c r="J20" s="94">
        <f>(C22-C4)/C4</f>
        <v>7.9279037942739397E-2</v>
      </c>
    </row>
    <row r="21" spans="1:16" ht="14.5">
      <c r="A21" s="96"/>
      <c r="B21" s="81">
        <f>B20+7</f>
        <v>43044</v>
      </c>
      <c r="C21" s="32">
        <f>D20+G20-H20</f>
        <v>1548.3503121255453</v>
      </c>
      <c r="D21" s="17">
        <f>C21+(C21*0.04)</f>
        <v>1610.2843246105672</v>
      </c>
      <c r="E21" s="17">
        <f>C21/3000</f>
        <v>0.51611677070851514</v>
      </c>
      <c r="F21" s="28">
        <f>(D21-C21)/E21</f>
        <v>120.0000000000001</v>
      </c>
      <c r="G21" s="18"/>
      <c r="H21" s="18"/>
      <c r="I21" s="19">
        <f>E21*50/C21</f>
        <v>1.6666666666666666E-2</v>
      </c>
      <c r="J21" s="87"/>
    </row>
    <row r="22" spans="1:16" ht="13.5" thickBot="1">
      <c r="A22" s="97"/>
      <c r="B22" s="81">
        <f>B21+7</f>
        <v>43051</v>
      </c>
      <c r="C22" s="20">
        <f>D21+G21-H21</f>
        <v>1610.2843246105672</v>
      </c>
      <c r="D22" s="17">
        <f>C22+(C22*0.04)</f>
        <v>1674.69569759499</v>
      </c>
      <c r="E22" s="17">
        <f>C22/3000</f>
        <v>0.53676144153685568</v>
      </c>
      <c r="F22" s="28">
        <f>(D22-C22)/E22</f>
        <v>120.00000000000017</v>
      </c>
      <c r="G22" s="18"/>
      <c r="H22" s="18"/>
      <c r="I22" s="19">
        <f>E22*50/C22</f>
        <v>1.6666666666666666E-2</v>
      </c>
      <c r="J22" s="87"/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43058</v>
      </c>
      <c r="C24" s="20">
        <f>D22+G22-H22</f>
        <v>1674.69569759499</v>
      </c>
      <c r="D24" s="17">
        <f>C24+(C24*0.04)</f>
        <v>1741.6835254987895</v>
      </c>
      <c r="E24" s="17">
        <f>C24/3000</f>
        <v>0.55823189919832994</v>
      </c>
      <c r="F24" s="28">
        <f>(D24-C24)/E24</f>
        <v>120.00000000000001</v>
      </c>
      <c r="G24" s="18"/>
      <c r="H24" s="18"/>
      <c r="I24" s="19">
        <f>E24*50/C24</f>
        <v>1.6666666666666663E-2</v>
      </c>
      <c r="J24" s="87"/>
    </row>
    <row r="25" spans="1:16">
      <c r="A25" s="96"/>
      <c r="B25" s="81">
        <f>B24+7</f>
        <v>43065</v>
      </c>
      <c r="C25" s="20">
        <f>D24+G24-H24</f>
        <v>1741.6835254987895</v>
      </c>
      <c r="D25" s="17">
        <f>C25+(C25*0.04)</f>
        <v>1811.3508665187412</v>
      </c>
      <c r="E25" s="17">
        <f>C25/3000</f>
        <v>0.58056117516626315</v>
      </c>
      <c r="F25" s="28">
        <f>(D25-C25)/E25</f>
        <v>120.00000000000014</v>
      </c>
      <c r="G25" s="18"/>
      <c r="H25" s="18"/>
      <c r="I25" s="19">
        <f>E25*50/C25</f>
        <v>1.6666666666666666E-2</v>
      </c>
      <c r="J25" s="87"/>
    </row>
    <row r="26" spans="1:16">
      <c r="A26" s="96"/>
      <c r="B26" s="81">
        <f>B25+7</f>
        <v>43072</v>
      </c>
      <c r="C26" s="20">
        <f>D25+G25-H25</f>
        <v>1811.3508665187412</v>
      </c>
      <c r="D26" s="17">
        <f>C26+(C26*0.04)</f>
        <v>1883.8049011794908</v>
      </c>
      <c r="E26" s="17">
        <f>C26/3000</f>
        <v>0.6037836221729137</v>
      </c>
      <c r="F26" s="28">
        <f>(D26-C26)/E26</f>
        <v>119.9999999999999</v>
      </c>
      <c r="G26" s="18"/>
      <c r="H26" s="18"/>
      <c r="I26" s="19">
        <f>E26*50/C26</f>
        <v>1.6666666666666666E-2</v>
      </c>
      <c r="J26" s="87"/>
    </row>
    <row r="27" spans="1:16" ht="13.5" thickBot="1">
      <c r="A27" s="97"/>
      <c r="B27" s="81">
        <f>B26+7</f>
        <v>43079</v>
      </c>
      <c r="C27" s="20">
        <f>D26+G26-H26</f>
        <v>1883.8049011794908</v>
      </c>
      <c r="D27" s="17">
        <f>C27+(C27*0.04)</f>
        <v>1959.1570972266704</v>
      </c>
      <c r="E27" s="17">
        <f>C27/3000</f>
        <v>0.62793496705983032</v>
      </c>
      <c r="F27" s="28">
        <f>(D27-C27)/E27</f>
        <v>119.99999999999999</v>
      </c>
      <c r="G27" s="18"/>
      <c r="H27" s="18"/>
      <c r="I27" s="19">
        <f>E27*50/C27</f>
        <v>1.6666666666666666E-2</v>
      </c>
      <c r="J27" s="87"/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43086</v>
      </c>
      <c r="C29" s="20">
        <f>D27+G27-H27</f>
        <v>1959.1570972266704</v>
      </c>
      <c r="D29" s="17">
        <f>C29+(C29*0.04)</f>
        <v>2037.5233811157373</v>
      </c>
      <c r="E29" s="17">
        <f>C29/3000</f>
        <v>0.65305236574222347</v>
      </c>
      <c r="F29" s="28">
        <f>(D29-C29)/E29</f>
        <v>120.00000000000003</v>
      </c>
      <c r="G29" s="18"/>
      <c r="H29" s="18"/>
      <c r="I29" s="19">
        <f>E29*50/C29</f>
        <v>1.6666666666666666E-2</v>
      </c>
      <c r="J29" s="87"/>
    </row>
    <row r="30" spans="1:16">
      <c r="A30" s="96"/>
      <c r="B30" s="81">
        <f>B29+7</f>
        <v>43093</v>
      </c>
      <c r="C30" s="20">
        <f>D29+G29-H29</f>
        <v>2037.5233811157373</v>
      </c>
      <c r="D30" s="17">
        <f>C30+(C30*0.04)</f>
        <v>2119.0243163603668</v>
      </c>
      <c r="E30" s="17">
        <f>C30/3000</f>
        <v>0.67917446037191243</v>
      </c>
      <c r="F30" s="28">
        <f>(D30-C30)/E30</f>
        <v>120.00000000000009</v>
      </c>
      <c r="G30" s="18"/>
      <c r="H30" s="18"/>
      <c r="I30" s="19">
        <f>E30*50/C30</f>
        <v>1.6666666666666666E-2</v>
      </c>
      <c r="J30" s="87"/>
    </row>
    <row r="31" spans="1:16">
      <c r="A31" s="96"/>
      <c r="B31" s="81">
        <f>B30+7</f>
        <v>43100</v>
      </c>
      <c r="C31" s="20">
        <f>D30+G30-H30</f>
        <v>2119.0243163603668</v>
      </c>
      <c r="D31" s="17">
        <f>C31+(C31*0.04)</f>
        <v>2203.7852890147815</v>
      </c>
      <c r="E31" s="17">
        <f>C31/3000</f>
        <v>0.7063414387867889</v>
      </c>
      <c r="F31" s="28">
        <f>(D31-C31)/E31</f>
        <v>120</v>
      </c>
      <c r="G31" s="18"/>
      <c r="H31" s="18"/>
      <c r="I31" s="19">
        <f>E31*50/C31</f>
        <v>1.6666666666666663E-2</v>
      </c>
      <c r="J31" s="87"/>
    </row>
    <row r="32" spans="1:16" ht="13.5" thickBot="1">
      <c r="A32" s="97"/>
      <c r="B32" s="81">
        <f>B31+7</f>
        <v>43107</v>
      </c>
      <c r="C32" s="20">
        <f>D31+G31-H31</f>
        <v>2203.7852890147815</v>
      </c>
      <c r="D32" s="17">
        <f>C32+(C32*0.04)</f>
        <v>2291.9367005753729</v>
      </c>
      <c r="E32" s="17">
        <f>C32/3000</f>
        <v>0.73459509633826048</v>
      </c>
      <c r="F32" s="28">
        <f>(D32-C32)/E32</f>
        <v>120.00000000000026</v>
      </c>
      <c r="G32" s="18"/>
      <c r="H32" s="80">
        <f>(D32-C19)*0.35</f>
        <v>338.2637780852229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43114</v>
      </c>
      <c r="C34" s="20">
        <f>D32+G32-H32</f>
        <v>1953.6729224901501</v>
      </c>
      <c r="D34" s="17">
        <f>C34+(C34*0.04)</f>
        <v>2031.819839389756</v>
      </c>
      <c r="E34" s="17">
        <f>C34/3000</f>
        <v>0.65122430749671667</v>
      </c>
      <c r="F34" s="28">
        <f>(D34-C34)/E34</f>
        <v>119.99999999999986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43121</v>
      </c>
      <c r="C35" s="20">
        <f>D34+G34-H34</f>
        <v>2031.819839389756</v>
      </c>
      <c r="D35" s="17">
        <f>C35+(C35*0.04)</f>
        <v>2113.0926329653462</v>
      </c>
      <c r="E35" s="17">
        <f>C35/3000</f>
        <v>0.67727327979658536</v>
      </c>
      <c r="F35" s="28">
        <f>(D35-C35)/E35</f>
        <v>119.99999999999991</v>
      </c>
      <c r="G35" s="18"/>
      <c r="H35" s="18"/>
      <c r="I35" s="19">
        <f>E35*50/C35</f>
        <v>1.666666666666667E-2</v>
      </c>
      <c r="J35" s="87"/>
    </row>
    <row r="36" spans="1:16">
      <c r="A36" s="96"/>
      <c r="B36" s="81">
        <f>B35+7</f>
        <v>43128</v>
      </c>
      <c r="C36" s="20">
        <f>D35+G35-H35</f>
        <v>2113.0926329653462</v>
      </c>
      <c r="D36" s="17">
        <f>C36+(C36*0.04)</f>
        <v>2197.61633828396</v>
      </c>
      <c r="E36" s="17">
        <f>C36/3000</f>
        <v>0.7043642109884487</v>
      </c>
      <c r="F36" s="28">
        <f>(D36-C36)/E36</f>
        <v>119.99999999999993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43135</v>
      </c>
      <c r="C37" s="20">
        <f>D36+G36-H36</f>
        <v>2197.61633828396</v>
      </c>
      <c r="D37" s="17">
        <f>C37+(C37*0.04)</f>
        <v>2285.5209918153182</v>
      </c>
      <c r="E37" s="17">
        <f>C37/3000</f>
        <v>0.73253877942798662</v>
      </c>
      <c r="F37" s="28">
        <f>(D37-C37)/E37</f>
        <v>119.99999999999979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43142</v>
      </c>
      <c r="C39" s="20">
        <f>D37+G37-H37</f>
        <v>2285.5209918153182</v>
      </c>
      <c r="D39" s="17">
        <f>C39+(C39*0.04)</f>
        <v>2376.9418314879308</v>
      </c>
      <c r="E39" s="17">
        <f>C39/3000</f>
        <v>0.76184033060510603</v>
      </c>
      <c r="F39" s="28">
        <f>(D39-C39)/E39</f>
        <v>119.99999999999984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43149</v>
      </c>
      <c r="C40" s="20">
        <f>D39+G39-H39</f>
        <v>2376.9418314879308</v>
      </c>
      <c r="D40" s="17">
        <f>C40+(C40*0.04)</f>
        <v>2472.0195047474481</v>
      </c>
      <c r="E40" s="17">
        <f>C40/3000</f>
        <v>0.79231394382931031</v>
      </c>
      <c r="F40" s="28">
        <f>(D40-C40)/E40</f>
        <v>120.00000000000004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43156</v>
      </c>
      <c r="C41" s="20">
        <f>D40+G40-H40</f>
        <v>2472.0195047474481</v>
      </c>
      <c r="D41" s="17">
        <f>C41+(C41*0.04)</f>
        <v>2570.900284937346</v>
      </c>
      <c r="E41" s="17">
        <f>C41/3000</f>
        <v>0.82400650158248268</v>
      </c>
      <c r="F41" s="28">
        <f>(D41-C41)/E41</f>
        <v>119.99999999999999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43163</v>
      </c>
      <c r="C42" s="20">
        <f>D41+G41-H41</f>
        <v>2570.900284937346</v>
      </c>
      <c r="D42" s="17">
        <f>C42+(C42*0.04)</f>
        <v>2673.7362963348396</v>
      </c>
      <c r="E42" s="17">
        <f>C42/3000</f>
        <v>0.856966761645782</v>
      </c>
      <c r="F42" s="28">
        <f>(D42-C42)/E42</f>
        <v>119.99999999999974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43170</v>
      </c>
      <c r="C44" s="20">
        <f>D42+G42-H42</f>
        <v>2673.7362963348396</v>
      </c>
      <c r="D44" s="17">
        <f>C44+(C44*0.04)</f>
        <v>2780.685748188233</v>
      </c>
      <c r="E44" s="17">
        <f>C44/3000</f>
        <v>0.89124543211161322</v>
      </c>
      <c r="F44" s="28">
        <f>(D44-C44)/E44</f>
        <v>119.99999999999977</v>
      </c>
      <c r="G44" s="18"/>
      <c r="H44" s="18"/>
      <c r="I44" s="19">
        <f>E44*50/C44</f>
        <v>1.6666666666666666E-2</v>
      </c>
      <c r="J44" s="87"/>
    </row>
    <row r="45" spans="1:16">
      <c r="A45" s="96"/>
      <c r="B45" s="81">
        <f>B44+7</f>
        <v>43177</v>
      </c>
      <c r="C45" s="20">
        <f>D44+G44-H44</f>
        <v>2780.685748188233</v>
      </c>
      <c r="D45" s="17">
        <f>C45+(C45*0.04)</f>
        <v>2891.9131781157621</v>
      </c>
      <c r="E45" s="17">
        <f>C45/3000</f>
        <v>0.9268952493960777</v>
      </c>
      <c r="F45" s="28">
        <f>(D45-C45)/E45</f>
        <v>119.99999999999976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43184</v>
      </c>
      <c r="C46" s="20">
        <f>D45+G45-H45</f>
        <v>2891.9131781157621</v>
      </c>
      <c r="D46" s="17">
        <f>C46+(C46*0.04)</f>
        <v>3007.5897052403925</v>
      </c>
      <c r="E46" s="17">
        <f>C46/3000</f>
        <v>0.96397105937192074</v>
      </c>
      <c r="F46" s="28">
        <f>(D46-C46)/E46</f>
        <v>119.99999999999991</v>
      </c>
      <c r="G46" s="18"/>
      <c r="H46" s="18"/>
      <c r="I46" s="19">
        <f>E46*50/C46</f>
        <v>1.666666666666667E-2</v>
      </c>
      <c r="J46" s="87"/>
    </row>
    <row r="47" spans="1:16" ht="13.5" thickBot="1">
      <c r="A47" s="97"/>
      <c r="B47" s="81">
        <f>B46+7</f>
        <v>43191</v>
      </c>
      <c r="C47" s="20">
        <f>D46+G46-H46</f>
        <v>3007.5897052403925</v>
      </c>
      <c r="D47" s="17">
        <f>C47+(C47*0.04)</f>
        <v>3127.8932934500081</v>
      </c>
      <c r="E47" s="17">
        <f>C47/3000</f>
        <v>1.0025299017467975</v>
      </c>
      <c r="F47" s="28">
        <f>(D47-C47)/E47</f>
        <v>119.99999999999986</v>
      </c>
      <c r="G47" s="80"/>
      <c r="H47" s="80">
        <f>(D47-C34)*0.35</f>
        <v>410.97712983595028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43198</v>
      </c>
      <c r="C49" s="20">
        <f>D47+G47-H47</f>
        <v>2716.916163614058</v>
      </c>
      <c r="D49" s="17">
        <f>C49+(C49*0.04)</f>
        <v>2825.5928101586201</v>
      </c>
      <c r="E49" s="17">
        <f>C49/3000</f>
        <v>0.90563872120468603</v>
      </c>
      <c r="F49" s="28">
        <f>(D49-C49)/E49</f>
        <v>119.99999999999977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43205</v>
      </c>
      <c r="C50" s="20">
        <f>D49+G49-H49</f>
        <v>2825.5928101586201</v>
      </c>
      <c r="D50" s="17">
        <f>C50+(C50*0.04)</f>
        <v>2938.6165225649647</v>
      </c>
      <c r="E50" s="17">
        <f>C50/3000</f>
        <v>0.94186427005287332</v>
      </c>
      <c r="F50" s="28">
        <f>(D50-C50)/E50</f>
        <v>119.99999999999984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43212</v>
      </c>
      <c r="C51" s="20">
        <f>D50+G50-H50</f>
        <v>2938.6165225649647</v>
      </c>
      <c r="D51" s="17">
        <f>C51+(C51*0.04)</f>
        <v>3056.1611834675632</v>
      </c>
      <c r="E51" s="17">
        <f>C51/3000</f>
        <v>0.97953884085498821</v>
      </c>
      <c r="F51" s="28">
        <f>(D51-C51)/E51</f>
        <v>119.99999999999989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43219</v>
      </c>
      <c r="C52" s="20">
        <f>D51+G51-H51</f>
        <v>3056.1611834675632</v>
      </c>
      <c r="D52" s="17">
        <f>C52+(C52*0.04)</f>
        <v>3178.4076308062658</v>
      </c>
      <c r="E52" s="17">
        <f>C52/3000</f>
        <v>1.0187203944891878</v>
      </c>
      <c r="F52" s="28">
        <f>(D52-C52)/E52</f>
        <v>120.0000000000001</v>
      </c>
      <c r="G52" s="80"/>
      <c r="H52" s="80"/>
      <c r="I52" s="19">
        <f>E52*50/C52</f>
        <v>1.666666666666667E-2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43226</v>
      </c>
      <c r="C54" s="20">
        <f>D52+G52-H52</f>
        <v>3178.4076308062658</v>
      </c>
      <c r="D54" s="17">
        <f>C54+(C54*0.04)</f>
        <v>3305.5439360385167</v>
      </c>
      <c r="E54" s="17">
        <f>C54/3000</f>
        <v>1.0594692102687553</v>
      </c>
      <c r="F54" s="28">
        <f>(D54-C54)/E54</f>
        <v>120.00000000000018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43233</v>
      </c>
      <c r="C55" s="20">
        <f>D54+G54-H54</f>
        <v>3305.5439360385167</v>
      </c>
      <c r="D55" s="17">
        <f>C55+(C55*0.04)</f>
        <v>3437.7656934800575</v>
      </c>
      <c r="E55" s="17">
        <f>C55/3000</f>
        <v>1.1018479786795055</v>
      </c>
      <c r="F55" s="28">
        <f>(D55-C55)/E55</f>
        <v>120.00000000000016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43240</v>
      </c>
      <c r="C56" s="20">
        <f>D55+G55-H55</f>
        <v>3437.7656934800575</v>
      </c>
      <c r="D56" s="17">
        <f>C56+(C56*0.04)</f>
        <v>3575.2763212192599</v>
      </c>
      <c r="E56" s="17">
        <f>C56/3000</f>
        <v>1.1459218978266859</v>
      </c>
      <c r="F56" s="28">
        <f>(D56-C56)/E56</f>
        <v>120.00000000000007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43247</v>
      </c>
      <c r="C57" s="20">
        <f>D56+G56-H56</f>
        <v>3575.2763212192599</v>
      </c>
      <c r="D57" s="17">
        <f>C57+(C57*0.04)</f>
        <v>3718.2873740680302</v>
      </c>
      <c r="E57" s="17">
        <f>C57/3000</f>
        <v>1.1917587737397533</v>
      </c>
      <c r="F57" s="28">
        <f>(D57-C57)/E57</f>
        <v>119.99999999999993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43254</v>
      </c>
      <c r="C59" s="20">
        <f>D57+G57-H57</f>
        <v>3718.2873740680302</v>
      </c>
      <c r="D59" s="17">
        <f>C59+(C59*0.04)</f>
        <v>3867.0188690307514</v>
      </c>
      <c r="E59" s="17">
        <f>C59/3000</f>
        <v>1.2394291246893434</v>
      </c>
      <c r="F59" s="28">
        <f>(D59-C59)/E59</f>
        <v>119.99999999999997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43261</v>
      </c>
      <c r="C60" s="20">
        <f>D59+G59-H59</f>
        <v>3867.0188690307514</v>
      </c>
      <c r="D60" s="17">
        <f>C60+(C60*0.04)</f>
        <v>4021.6996237919816</v>
      </c>
      <c r="E60" s="17">
        <f>C60/3000</f>
        <v>1.2890062896769172</v>
      </c>
      <c r="F60" s="28">
        <f>(D60-C60)/E60</f>
        <v>120.00000000000011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43268</v>
      </c>
      <c r="C61" s="20">
        <f>D60+G60-H60</f>
        <v>4021.6996237919816</v>
      </c>
      <c r="D61" s="17">
        <f>C61+(C61*0.04)</f>
        <v>4182.5676087436605</v>
      </c>
      <c r="E61" s="17">
        <f>C61/3000</f>
        <v>1.3405665412639938</v>
      </c>
      <c r="F61" s="28">
        <f>(D61-C61)/E61</f>
        <v>119.99999999999972</v>
      </c>
      <c r="G61" s="18"/>
      <c r="H61" s="18"/>
      <c r="I61" s="19">
        <f>E61*50/C61</f>
        <v>1.6666666666666663E-2</v>
      </c>
      <c r="J61" s="87"/>
    </row>
    <row r="62" spans="1:16" ht="13.5" thickBot="1">
      <c r="A62" s="97"/>
      <c r="B62" s="81">
        <f>B61+7</f>
        <v>43275</v>
      </c>
      <c r="C62" s="20">
        <f>D61+G61-H61</f>
        <v>4182.5676087436605</v>
      </c>
      <c r="D62" s="17">
        <f>C62+(C62*0.04)</f>
        <v>4349.8703130934073</v>
      </c>
      <c r="E62" s="17">
        <f>C62/3000</f>
        <v>1.3941892029145535</v>
      </c>
      <c r="F62" s="28">
        <f>(D62-C62)/E62</f>
        <v>120.00000000000028</v>
      </c>
      <c r="G62" s="80"/>
      <c r="H62" s="80">
        <f>(D62-C49)*0.35</f>
        <v>571.53395231777222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43282</v>
      </c>
      <c r="C64" s="20">
        <f>D62+G62-H62</f>
        <v>3778.3363607756351</v>
      </c>
      <c r="D64" s="17">
        <f>C64+(C64*0.04)</f>
        <v>3929.4698152066603</v>
      </c>
      <c r="E64" s="17">
        <f>C64/3000</f>
        <v>1.2594454535918784</v>
      </c>
      <c r="F64" s="28">
        <f>(D64-C64)/E64</f>
        <v>119.99999999999987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43289</v>
      </c>
      <c r="C65" s="20">
        <f>D64+G64-H64</f>
        <v>3929.4698152066603</v>
      </c>
      <c r="D65" s="17">
        <f>C65+(C65*0.04)</f>
        <v>4086.6486078149269</v>
      </c>
      <c r="E65" s="17">
        <f>C65/3000</f>
        <v>1.3098232717355534</v>
      </c>
      <c r="F65" s="28">
        <f>(D65-C65)/E65</f>
        <v>120.00000000000013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43296</v>
      </c>
      <c r="C66" s="20">
        <f>D65+G65-H65</f>
        <v>4086.6486078149269</v>
      </c>
      <c r="D66" s="17">
        <f>C66+(C66*0.04)</f>
        <v>4250.1145521275239</v>
      </c>
      <c r="E66" s="17">
        <f>C66/3000</f>
        <v>1.3622162026049756</v>
      </c>
      <c r="F66" s="28">
        <f>(D66-C66)/E66</f>
        <v>119.99999999999996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43303</v>
      </c>
      <c r="C67" s="20">
        <f>D66+G66-H66</f>
        <v>4250.1145521275239</v>
      </c>
      <c r="D67" s="17">
        <f>C67+(C67*0.04)</f>
        <v>4420.1191342126249</v>
      </c>
      <c r="E67" s="17">
        <f>C67/3000</f>
        <v>1.4167048507091746</v>
      </c>
      <c r="F67" s="28">
        <f>(D67-C67)/E67</f>
        <v>120.00000000000003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43310</v>
      </c>
      <c r="C69" s="20">
        <f>D67+G67-H67</f>
        <v>4420.1191342126249</v>
      </c>
      <c r="D69" s="17">
        <f>C69+(C69*0.04)</f>
        <v>4596.9238995811302</v>
      </c>
      <c r="E69" s="17">
        <f>C69/3000</f>
        <v>1.4733730447375417</v>
      </c>
      <c r="F69" s="28">
        <f>(D69-C69)/E69</f>
        <v>120.00000000000018</v>
      </c>
      <c r="G69" s="18"/>
      <c r="H69" s="18"/>
      <c r="I69" s="19">
        <f>E69*50/C69</f>
        <v>1.6666666666666666E-2</v>
      </c>
      <c r="J69" s="87"/>
    </row>
    <row r="70" spans="1:16">
      <c r="A70" s="96"/>
      <c r="B70" s="81">
        <f>B69+7</f>
        <v>43317</v>
      </c>
      <c r="C70" s="20">
        <f>D69+G69-H69</f>
        <v>4596.9238995811302</v>
      </c>
      <c r="D70" s="17">
        <f>C70+(C70*0.04)</f>
        <v>4780.8008555643755</v>
      </c>
      <c r="E70" s="17">
        <f>C70/3000</f>
        <v>1.5323079665270434</v>
      </c>
      <c r="F70" s="28">
        <f>(D70-C70)/E70</f>
        <v>120.0000000000001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43324</v>
      </c>
      <c r="C71" s="20">
        <f>D70+G70-H70</f>
        <v>4780.8008555643755</v>
      </c>
      <c r="D71" s="17">
        <f>C71+(C71*0.04)</f>
        <v>4972.0328897869504</v>
      </c>
      <c r="E71" s="17">
        <f>C71/3000</f>
        <v>1.5936002851881252</v>
      </c>
      <c r="F71" s="28">
        <f>(D71-C71)/E71</f>
        <v>119.99999999999989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43331</v>
      </c>
      <c r="C72" s="20">
        <f>D71+G71-H71</f>
        <v>4972.0328897869504</v>
      </c>
      <c r="D72" s="17">
        <f>C72+(C72*0.04)</f>
        <v>5170.9142053784281</v>
      </c>
      <c r="E72" s="17">
        <f>C72/3000</f>
        <v>1.6573442965956502</v>
      </c>
      <c r="F72" s="28">
        <f>(D72-C72)/E72</f>
        <v>119.9999999999998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43338</v>
      </c>
      <c r="C74" s="20">
        <f>D72+G72-H72</f>
        <v>5170.9142053784281</v>
      </c>
      <c r="D74" s="17">
        <f>C74+(C74*0.04)</f>
        <v>5377.7507735935651</v>
      </c>
      <c r="E74" s="17">
        <f>C74/3000</f>
        <v>1.7236380684594761</v>
      </c>
      <c r="F74" s="28">
        <f>(D74-C74)/E74</f>
        <v>119.99999999999996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43345</v>
      </c>
      <c r="C75" s="20">
        <f>D74+G74-H74</f>
        <v>5377.7507735935651</v>
      </c>
      <c r="D75" s="17">
        <f>C75+(C75*0.04)</f>
        <v>5592.8608045373076</v>
      </c>
      <c r="E75" s="17">
        <f>C75/3000</f>
        <v>1.7925835911978549</v>
      </c>
      <c r="F75" s="28">
        <f>(D75-C75)/E75</f>
        <v>119.99999999999993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43352</v>
      </c>
      <c r="C76" s="20">
        <f>D75+G75-H75</f>
        <v>5592.8608045373076</v>
      </c>
      <c r="D76" s="17">
        <f>C76+(C76*0.04)</f>
        <v>5816.5752367187997</v>
      </c>
      <c r="E76" s="17">
        <f>C76/3000</f>
        <v>1.8642869348457691</v>
      </c>
      <c r="F76" s="28">
        <f>(D76-C76)/E76</f>
        <v>119.99999999999993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43359</v>
      </c>
      <c r="C77" s="20">
        <f>D76+G76-H76</f>
        <v>5816.5752367187997</v>
      </c>
      <c r="D77" s="17">
        <f>C77+(C77*0.04)</f>
        <v>6049.2382461875513</v>
      </c>
      <c r="E77" s="17">
        <f>C77/3000</f>
        <v>1.9388584122396</v>
      </c>
      <c r="F77" s="28">
        <f>(D77-C77)/E77</f>
        <v>119.9999999999998</v>
      </c>
      <c r="G77" s="80"/>
      <c r="H77" s="80">
        <f>(D77-C64)*0.35</f>
        <v>794.81565989417061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43366</v>
      </c>
      <c r="C79" s="20">
        <f>D77+G77-H77</f>
        <v>5254.4225862933808</v>
      </c>
      <c r="D79" s="17">
        <f>C79+(C79*0.04)</f>
        <v>5464.5994897451164</v>
      </c>
      <c r="E79" s="17">
        <f>C79/3000</f>
        <v>1.751474195431127</v>
      </c>
      <c r="F79" s="28">
        <f>(D79-C79)/E79</f>
        <v>120.0000000000002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43373</v>
      </c>
      <c r="C80" s="20">
        <f>D79+G79-H79</f>
        <v>5464.5994897451164</v>
      </c>
      <c r="D80" s="17">
        <f>C80+(C80*0.04)</f>
        <v>5683.183469334921</v>
      </c>
      <c r="E80" s="17">
        <f>C80/3000</f>
        <v>1.8215331632483722</v>
      </c>
      <c r="F80" s="28">
        <f>(D80-C80)/E80</f>
        <v>119.99999999999996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43380</v>
      </c>
      <c r="C81" s="20">
        <f>D80+G80-H80</f>
        <v>5683.183469334921</v>
      </c>
      <c r="D81" s="17">
        <f>C81+(C81*0.04)</f>
        <v>5910.5108081083181</v>
      </c>
      <c r="E81" s="17">
        <f>C81/3000</f>
        <v>1.8943944897783069</v>
      </c>
      <c r="F81" s="28">
        <f>(D81-C81)/E81</f>
        <v>120.00000000000011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43387</v>
      </c>
      <c r="C82" s="20">
        <f>D81+G81-H81</f>
        <v>5910.5108081083181</v>
      </c>
      <c r="D82" s="17">
        <f>C82+(C82*0.04)</f>
        <v>6146.9312404326511</v>
      </c>
      <c r="E82" s="17">
        <f>C82/3000</f>
        <v>1.9701702693694394</v>
      </c>
      <c r="F82" s="28">
        <f>(D82-C82)/E82</f>
        <v>120.00000000000013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43394</v>
      </c>
      <c r="C84" s="20">
        <f>D82+G82-H82</f>
        <v>6146.9312404326511</v>
      </c>
      <c r="D84" s="17">
        <f>C84+(C84*0.04)</f>
        <v>6392.8084900499571</v>
      </c>
      <c r="E84" s="17">
        <f>C84/3000</f>
        <v>2.0489770801442169</v>
      </c>
      <c r="F84" s="28">
        <f>(D84-C84)/E84</f>
        <v>119.99999999999999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43401</v>
      </c>
      <c r="C85" s="20">
        <f>D84+G84-H84</f>
        <v>6392.8084900499571</v>
      </c>
      <c r="D85" s="17">
        <f>C85+(C85*0.04)</f>
        <v>6648.520829651955</v>
      </c>
      <c r="E85" s="17">
        <f>C85/3000</f>
        <v>2.1309361633499857</v>
      </c>
      <c r="F85" s="28">
        <f>(D85-C85)/E85</f>
        <v>119.99999999999982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43408</v>
      </c>
      <c r="C86" s="20">
        <f>D85+G85-H85</f>
        <v>6648.520829651955</v>
      </c>
      <c r="D86" s="17">
        <f>C86+(C86*0.04)</f>
        <v>6914.4616628380336</v>
      </c>
      <c r="E86" s="17">
        <f>C86/3000</f>
        <v>2.216173609883985</v>
      </c>
      <c r="F86" s="28">
        <f>(D86-C86)/E86</f>
        <v>120.0000000000002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7"/>
      <c r="B87" s="81">
        <f>B86+7</f>
        <v>43415</v>
      </c>
      <c r="C87" s="20">
        <f>D86+G86-H86</f>
        <v>6914.4616628380336</v>
      </c>
      <c r="D87" s="17">
        <f>C87+(C87*0.04)</f>
        <v>7191.0401293515552</v>
      </c>
      <c r="E87" s="17">
        <f>C87/3000</f>
        <v>2.3048205542793445</v>
      </c>
      <c r="F87" s="28">
        <f>(D87-C87)/E87</f>
        <v>120.0000000000001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43422</v>
      </c>
      <c r="C89" s="20">
        <f>D87+G87-H87</f>
        <v>7191.0401293515552</v>
      </c>
      <c r="D89" s="17">
        <f>C89+(C89*0.04)</f>
        <v>7478.6817345256177</v>
      </c>
      <c r="E89" s="17">
        <f>C89/3000</f>
        <v>2.3970133764505186</v>
      </c>
      <c r="F89" s="28">
        <f>(D89-C89)/E89</f>
        <v>120.00000000000013</v>
      </c>
      <c r="G89" s="18"/>
      <c r="H89" s="18"/>
      <c r="I89" s="19">
        <f>E89*50/C89</f>
        <v>1.666666666666667E-2</v>
      </c>
      <c r="J89" s="87"/>
    </row>
    <row r="90" spans="1:16">
      <c r="A90" s="96"/>
      <c r="B90" s="81">
        <f>B89+7</f>
        <v>43429</v>
      </c>
      <c r="C90" s="20">
        <f>D89+G89-H89</f>
        <v>7478.6817345256177</v>
      </c>
      <c r="D90" s="17">
        <f>C90+(C90*0.04)</f>
        <v>7777.8290039066424</v>
      </c>
      <c r="E90" s="17">
        <f>C90/3000</f>
        <v>2.4928939115085393</v>
      </c>
      <c r="F90" s="28">
        <f>(D90-C90)/E90</f>
        <v>119.99999999999999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43436</v>
      </c>
      <c r="C91" s="20">
        <f>D90+G90-H90</f>
        <v>7777.8290039066424</v>
      </c>
      <c r="D91" s="17">
        <f>C91+(C91*0.04)</f>
        <v>8088.942164062908</v>
      </c>
      <c r="E91" s="17">
        <f>C91/3000</f>
        <v>2.5926096679688806</v>
      </c>
      <c r="F91" s="28">
        <f>(D91-C91)/E91</f>
        <v>119.99999999999999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43443</v>
      </c>
      <c r="C92" s="20">
        <f>D91+G91-H91</f>
        <v>8088.942164062908</v>
      </c>
      <c r="D92" s="17">
        <f>C92+(C92*0.04)</f>
        <v>8412.4998506254251</v>
      </c>
      <c r="E92" s="17">
        <f>C92/3000</f>
        <v>2.6963140546876359</v>
      </c>
      <c r="F92" s="28">
        <f>(D92-C92)/E92</f>
        <v>120.0000000000003</v>
      </c>
      <c r="G92" s="80"/>
      <c r="H92" s="80">
        <f>(D92-C79)*0.35</f>
        <v>1105.3270425162154</v>
      </c>
      <c r="I92" s="19">
        <f>E92*50/C92</f>
        <v>1.6666666666666666E-2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43450</v>
      </c>
      <c r="C94" s="20">
        <f>D92+G92-H92</f>
        <v>7307.1728081092097</v>
      </c>
      <c r="D94" s="17">
        <f>C94+(C94*0.04)</f>
        <v>7599.4597204335778</v>
      </c>
      <c r="E94" s="17">
        <f>C94/3000</f>
        <v>2.4357242693697367</v>
      </c>
      <c r="F94" s="28">
        <f>(D94-C94)/E94</f>
        <v>119.99999999999989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43457</v>
      </c>
      <c r="C95" s="20">
        <f>D94+G94-H94</f>
        <v>7599.4597204335778</v>
      </c>
      <c r="D95" s="17">
        <f>C95+(C95*0.04)</f>
        <v>7903.4381092509211</v>
      </c>
      <c r="E95" s="17">
        <f>C95/3000</f>
        <v>2.533153240144526</v>
      </c>
      <c r="F95" s="28">
        <f>(D95-C95)/E95</f>
        <v>120.00000000000009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43464</v>
      </c>
      <c r="C96" s="20">
        <f>D95+G95-H95</f>
        <v>7903.4381092509211</v>
      </c>
      <c r="D96" s="17">
        <f>C96+(C96*0.04)</f>
        <v>8219.5756336209579</v>
      </c>
      <c r="E96" s="17">
        <f>C96/3000</f>
        <v>2.6344793697503071</v>
      </c>
      <c r="F96" s="28">
        <f>(D96-C96)/E96</f>
        <v>119.99999999999997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43471</v>
      </c>
      <c r="C97" s="20">
        <f>D96+G96-H96</f>
        <v>8219.5756336209579</v>
      </c>
      <c r="D97" s="17">
        <f>C97+(C97*0.04)</f>
        <v>8548.3586589657971</v>
      </c>
      <c r="E97" s="17">
        <f>C97/3000</f>
        <v>2.7398585445403194</v>
      </c>
      <c r="F97" s="28">
        <f>(D97-C97)/E97</f>
        <v>120.00000000000031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43478</v>
      </c>
      <c r="C99" s="20">
        <f>D97+G97-H97</f>
        <v>8548.3586589657971</v>
      </c>
      <c r="D99" s="17">
        <f>C99+(C99*0.04)</f>
        <v>8890.293005324429</v>
      </c>
      <c r="E99" s="17">
        <f>C99/3000</f>
        <v>2.8494528863219322</v>
      </c>
      <c r="F99" s="28">
        <f>(D99-C99)/E99</f>
        <v>120.00000000000003</v>
      </c>
      <c r="G99" s="18"/>
      <c r="H99" s="18"/>
      <c r="I99" s="19">
        <f>E99*50/C99</f>
        <v>1.6666666666666666E-2</v>
      </c>
      <c r="J99" s="87"/>
    </row>
    <row r="100" spans="1:16">
      <c r="A100" s="96"/>
      <c r="B100" s="81">
        <f>B99+7</f>
        <v>43485</v>
      </c>
      <c r="C100" s="20">
        <f>D99+G99-H99</f>
        <v>8890.293005324429</v>
      </c>
      <c r="D100" s="17">
        <f>C100+(C100*0.04)</f>
        <v>9245.9047255374062</v>
      </c>
      <c r="E100" s="17">
        <f>C100/3000</f>
        <v>2.9634310017748096</v>
      </c>
      <c r="F100" s="28">
        <f>(D100-C100)/E100</f>
        <v>120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43492</v>
      </c>
      <c r="C101" s="20">
        <f>D100+G100-H100</f>
        <v>9245.9047255374062</v>
      </c>
      <c r="D101" s="17">
        <f>C101+(C101*0.04)</f>
        <v>9615.7409145589027</v>
      </c>
      <c r="E101" s="17">
        <f>C101/3000</f>
        <v>3.0819682418458019</v>
      </c>
      <c r="F101" s="28">
        <f>(D101-C101)/E101</f>
        <v>120.00000000000009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43499</v>
      </c>
      <c r="C102" s="20">
        <f>D101+G101-H101</f>
        <v>9615.7409145589027</v>
      </c>
      <c r="D102" s="17">
        <f>C102+(C102*0.04)</f>
        <v>10000.370551141259</v>
      </c>
      <c r="E102" s="17">
        <f>C102/3000</f>
        <v>3.2052469715196343</v>
      </c>
      <c r="F102" s="28">
        <f>(D102-C102)/E102</f>
        <v>120.00000000000009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43506</v>
      </c>
      <c r="C104" s="20">
        <f>D102+G102-H102</f>
        <v>10000.370551141259</v>
      </c>
      <c r="D104" s="17">
        <f>C104+(C104*0.04)</f>
        <v>10400.385373186909</v>
      </c>
      <c r="E104" s="17">
        <f>C104/3000</f>
        <v>3.3334568503804198</v>
      </c>
      <c r="F104" s="28">
        <f>(D104-C104)/E104</f>
        <v>120</v>
      </c>
      <c r="G104" s="18"/>
      <c r="H104" s="18"/>
      <c r="I104" s="19">
        <f>E104*50/C104</f>
        <v>1.666666666666667E-2</v>
      </c>
      <c r="J104" s="87"/>
    </row>
    <row r="105" spans="1:16">
      <c r="A105" s="96"/>
      <c r="B105" s="81">
        <f>B104+7</f>
        <v>43513</v>
      </c>
      <c r="C105" s="20">
        <f>D104+G104-H104</f>
        <v>10400.385373186909</v>
      </c>
      <c r="D105" s="17">
        <f>C105+(C105*0.04)</f>
        <v>10816.400788114386</v>
      </c>
      <c r="E105" s="17">
        <f>C105/3000</f>
        <v>3.4667951243956363</v>
      </c>
      <c r="F105" s="28">
        <f>(D105-C105)/E105</f>
        <v>120.00000000000011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43520</v>
      </c>
      <c r="C106" s="20">
        <f>D105+G105-H105</f>
        <v>10816.400788114386</v>
      </c>
      <c r="D106" s="17">
        <f>C106+(C106*0.04)</f>
        <v>11249.056819638961</v>
      </c>
      <c r="E106" s="17">
        <f>C106/3000</f>
        <v>3.6054669293714618</v>
      </c>
      <c r="F106" s="28">
        <f>(D106-C106)/E106</f>
        <v>119.99999999999993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43527</v>
      </c>
      <c r="C107" s="20">
        <f>D106+G106-H106</f>
        <v>11249.056819638961</v>
      </c>
      <c r="D107" s="17">
        <f>C107+(C107*0.04)</f>
        <v>11699.01909242452</v>
      </c>
      <c r="E107" s="17">
        <f>C107/3000</f>
        <v>3.7496856065463207</v>
      </c>
      <c r="F107" s="28">
        <f>(D107-C107)/E107</f>
        <v>120.00000000000001</v>
      </c>
      <c r="G107" s="80"/>
      <c r="H107" s="80">
        <f>(D107-C94)*0.35</f>
        <v>1537.1461995103584</v>
      </c>
      <c r="I107" s="19">
        <f>E107*50/C107</f>
        <v>1.666666666666667E-2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43534</v>
      </c>
      <c r="C109" s="20">
        <f>D107+G107-H107</f>
        <v>10161.872892914162</v>
      </c>
      <c r="D109" s="17">
        <f>C109+(C109*0.04)</f>
        <v>10568.347808630728</v>
      </c>
      <c r="E109" s="17">
        <f>C109/3000</f>
        <v>3.3872909643047207</v>
      </c>
      <c r="F109" s="28">
        <f>(D109-C109)/E109</f>
        <v>119.99999999999989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43541</v>
      </c>
      <c r="C110" s="20">
        <f>D109+G109-H109</f>
        <v>10568.347808630728</v>
      </c>
      <c r="D110" s="17">
        <f>C110+(C110*0.04)</f>
        <v>10991.081720975957</v>
      </c>
      <c r="E110" s="17">
        <f>C110/3000</f>
        <v>3.5227826028769091</v>
      </c>
      <c r="F110" s="28">
        <f>(D110-C110)/E110</f>
        <v>120.00000000000007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43548</v>
      </c>
      <c r="C111" s="20">
        <f>D110+G110-H110</f>
        <v>10991.081720975957</v>
      </c>
      <c r="D111" s="17">
        <f>C111+(C111*0.04)</f>
        <v>11430.724989814995</v>
      </c>
      <c r="E111" s="17">
        <f>C111/3000</f>
        <v>3.6636939069919858</v>
      </c>
      <c r="F111" s="28">
        <f>(D111-C111)/E111</f>
        <v>119.99999999999986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43555</v>
      </c>
      <c r="C112" s="20">
        <f>D111+G111-H111</f>
        <v>11430.724989814995</v>
      </c>
      <c r="D112" s="17">
        <f>C112+(C112*0.04)</f>
        <v>11887.953989407595</v>
      </c>
      <c r="E112" s="17">
        <f>C112/3000</f>
        <v>3.8102416632716651</v>
      </c>
      <c r="F112" s="28">
        <f>(D112-C112)/E112</f>
        <v>120.00000000000013</v>
      </c>
      <c r="G112" s="80"/>
      <c r="H112" s="80"/>
      <c r="I112" s="19">
        <f>E112*50/C112</f>
        <v>1.666666666666667E-2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43562</v>
      </c>
      <c r="C114" s="20">
        <f>D112+G112-H112</f>
        <v>11887.953989407595</v>
      </c>
      <c r="D114" s="17">
        <f>C114+(C114*0.04)</f>
        <v>12363.472148983899</v>
      </c>
      <c r="E114" s="17">
        <f>C114/3000</f>
        <v>3.9626513298025317</v>
      </c>
      <c r="F114" s="28">
        <f>(D114-C114)/E114</f>
        <v>120.00000000000011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43569</v>
      </c>
      <c r="C115" s="20">
        <f>D114+G114-H114</f>
        <v>12363.472148983899</v>
      </c>
      <c r="D115" s="17">
        <f>C115+(C115*0.04)</f>
        <v>12858.011034943256</v>
      </c>
      <c r="E115" s="17">
        <f>C115/3000</f>
        <v>4.1211573829946335</v>
      </c>
      <c r="F115" s="28">
        <f>(D115-C115)/E115</f>
        <v>120.00000000000018</v>
      </c>
      <c r="G115" s="18"/>
      <c r="H115" s="18"/>
      <c r="I115" s="19">
        <f>E115*50/C115</f>
        <v>1.666666666666667E-2</v>
      </c>
      <c r="J115" s="87"/>
    </row>
    <row r="116" spans="1:16">
      <c r="A116" s="96"/>
      <c r="B116" s="81">
        <f>B115+7</f>
        <v>43576</v>
      </c>
      <c r="C116" s="20">
        <f>D115+G115-H115</f>
        <v>12858.011034943256</v>
      </c>
      <c r="D116" s="17">
        <f>C116+(C116*0.04)</f>
        <v>13372.331476340987</v>
      </c>
      <c r="E116" s="17">
        <f>C116/3000</f>
        <v>4.2860036783144189</v>
      </c>
      <c r="F116" s="28">
        <f>(D116-C116)/E116</f>
        <v>120.00000000000017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43583</v>
      </c>
      <c r="C117" s="20">
        <f>D116+G116-H116</f>
        <v>13372.331476340987</v>
      </c>
      <c r="D117" s="17">
        <f>C117+(C117*0.04)</f>
        <v>13907.224735394626</v>
      </c>
      <c r="E117" s="17">
        <f>C117/3000</f>
        <v>4.4574438254469957</v>
      </c>
      <c r="F117" s="28">
        <f>(D117-C117)/E117</f>
        <v>119.99999999999984</v>
      </c>
      <c r="G117" s="80"/>
      <c r="H117" s="80"/>
      <c r="I117" s="19">
        <f>E117*50/C117</f>
        <v>1.6666666666666666E-2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43590</v>
      </c>
      <c r="C119" s="20">
        <f>D117+G117-H117</f>
        <v>13907.224735394626</v>
      </c>
      <c r="D119" s="17">
        <f>C119+(C119*0.04)</f>
        <v>14463.513724810411</v>
      </c>
      <c r="E119" s="17">
        <f>C119/3000</f>
        <v>4.6357415784648754</v>
      </c>
      <c r="F119" s="28">
        <f>(D119-C119)/E119</f>
        <v>120.00000000000003</v>
      </c>
      <c r="G119" s="18"/>
      <c r="H119" s="18"/>
      <c r="I119" s="19">
        <f>E119*50/C119</f>
        <v>1.6666666666666666E-2</v>
      </c>
      <c r="J119" s="87"/>
    </row>
    <row r="120" spans="1:16">
      <c r="A120" s="96"/>
      <c r="B120" s="81">
        <f>B119+7</f>
        <v>43597</v>
      </c>
      <c r="C120" s="20">
        <f>D119+G119-H119</f>
        <v>14463.513724810411</v>
      </c>
      <c r="D120" s="17">
        <f>C120+(C120*0.04)</f>
        <v>15042.054273802827</v>
      </c>
      <c r="E120" s="17">
        <f>C120/3000</f>
        <v>4.8211712416034702</v>
      </c>
      <c r="F120" s="28">
        <f>(D120-C120)/E120</f>
        <v>119.99999999999991</v>
      </c>
      <c r="G120" s="18"/>
      <c r="H120" s="18"/>
      <c r="I120" s="19">
        <f>E120*50/C120</f>
        <v>1.6666666666666666E-2</v>
      </c>
      <c r="J120" s="87"/>
    </row>
    <row r="121" spans="1:16">
      <c r="A121" s="96"/>
      <c r="B121" s="81">
        <f>B120+7</f>
        <v>43604</v>
      </c>
      <c r="C121" s="20">
        <f>D120+G120-H120</f>
        <v>15042.054273802827</v>
      </c>
      <c r="D121" s="17">
        <f>C121+(C121*0.04)</f>
        <v>15643.736444754941</v>
      </c>
      <c r="E121" s="17">
        <f>C121/3000</f>
        <v>5.0140180912676087</v>
      </c>
      <c r="F121" s="28">
        <f>(D121-C121)/E121</f>
        <v>120.00000000000013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43611</v>
      </c>
      <c r="C122" s="20">
        <f>D121+G121-H121</f>
        <v>15643.736444754941</v>
      </c>
      <c r="D122" s="17">
        <f>C122+(C122*0.04)</f>
        <v>16269.485902545139</v>
      </c>
      <c r="E122" s="17">
        <f>C122/3000</f>
        <v>5.2145788149183137</v>
      </c>
      <c r="F122" s="28">
        <f>(D122-C122)/E122</f>
        <v>120.00000000000007</v>
      </c>
      <c r="G122" s="80"/>
      <c r="H122" s="80">
        <f>(D122-C109)*0.35</f>
        <v>2137.664553370842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43618</v>
      </c>
      <c r="C124" s="20">
        <f>D122+G122-H122</f>
        <v>14131.821349174297</v>
      </c>
      <c r="D124" s="17">
        <f>C124+(C124*0.04)</f>
        <v>14697.094203141269</v>
      </c>
      <c r="E124" s="17">
        <f>C124/3000</f>
        <v>4.710607116391432</v>
      </c>
      <c r="F124" s="28">
        <f>(D124-C124)/E124</f>
        <v>119.99999999999993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43625</v>
      </c>
      <c r="C125" s="20">
        <f>D124+G124-H124</f>
        <v>14697.094203141269</v>
      </c>
      <c r="D125" s="17">
        <f>C125+(C125*0.04)</f>
        <v>15284.977971266919</v>
      </c>
      <c r="E125" s="17">
        <f>C125/3000</f>
        <v>4.8990314010470897</v>
      </c>
      <c r="F125" s="28">
        <f>(D125-C125)/E125</f>
        <v>119.99999999999984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43632</v>
      </c>
      <c r="C126" s="20">
        <f>D125+G125-H125</f>
        <v>15284.977971266919</v>
      </c>
      <c r="D126" s="17">
        <f>C126+(C126*0.04)</f>
        <v>15896.377090117596</v>
      </c>
      <c r="E126" s="17">
        <f>C126/3000</f>
        <v>5.094992657088973</v>
      </c>
      <c r="F126" s="28">
        <f>(D126-C126)/E126</f>
        <v>120.00000000000006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7"/>
      <c r="B127" s="81">
        <f>B126+7</f>
        <v>43639</v>
      </c>
      <c r="C127" s="20">
        <f>D126+G126-H126</f>
        <v>15896.377090117596</v>
      </c>
      <c r="D127" s="17">
        <f>C127+(C127*0.04)</f>
        <v>16532.232173722299</v>
      </c>
      <c r="E127" s="17">
        <f>C127/3000</f>
        <v>5.2987923633725318</v>
      </c>
      <c r="F127" s="28">
        <f>(D127-C127)/E127</f>
        <v>119.99999999999991</v>
      </c>
      <c r="G127" s="80"/>
      <c r="H127" s="80"/>
      <c r="I127" s="19">
        <f>E127*50/C127</f>
        <v>1.6666666666666666E-2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43646</v>
      </c>
      <c r="C129" s="20">
        <f>D127+G127-H127</f>
        <v>16532.232173722299</v>
      </c>
      <c r="D129" s="17">
        <f>C129+(C129*0.04)</f>
        <v>17193.521460671192</v>
      </c>
      <c r="E129" s="17">
        <f>C129/3000</f>
        <v>5.5107440579074334</v>
      </c>
      <c r="F129" s="28">
        <f>(D129-C129)/E129</f>
        <v>120.00000000000023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43653</v>
      </c>
      <c r="C130" s="20">
        <f>D129+G129-H129</f>
        <v>17193.521460671192</v>
      </c>
      <c r="D130" s="17">
        <f>C130+(C130*0.04)</f>
        <v>17881.262319098041</v>
      </c>
      <c r="E130" s="17">
        <f>C130/3000</f>
        <v>5.7311738202237308</v>
      </c>
      <c r="F130" s="28">
        <f>(D130-C130)/E130</f>
        <v>120.00000000000018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43660</v>
      </c>
      <c r="C131" s="20">
        <f>D130+G130-H130</f>
        <v>17881.262319098041</v>
      </c>
      <c r="D131" s="17">
        <f>C131+(C131*0.04)</f>
        <v>18596.512811861961</v>
      </c>
      <c r="E131" s="17">
        <f>C131/3000</f>
        <v>5.9604207730326806</v>
      </c>
      <c r="F131" s="28">
        <f>(D131-C131)/E131</f>
        <v>119.99999999999976</v>
      </c>
      <c r="G131" s="18"/>
      <c r="H131" s="18"/>
      <c r="I131" s="19">
        <f>E131*50/C131</f>
        <v>1.666666666666667E-2</v>
      </c>
      <c r="J131" s="87"/>
    </row>
    <row r="132" spans="1:16" ht="13.5" thickBot="1">
      <c r="A132" s="97"/>
      <c r="B132" s="81">
        <f>B131+7</f>
        <v>43667</v>
      </c>
      <c r="C132" s="20">
        <f>D131+G131-H131</f>
        <v>18596.512811861961</v>
      </c>
      <c r="D132" s="17">
        <f>C132+(C132*0.04)</f>
        <v>19340.37332433644</v>
      </c>
      <c r="E132" s="17">
        <f>C132/3000</f>
        <v>6.1988376039539874</v>
      </c>
      <c r="F132" s="28">
        <f>(D132-C132)/E132</f>
        <v>120.00000000000009</v>
      </c>
      <c r="G132" s="80"/>
      <c r="H132" s="80"/>
      <c r="I132" s="19">
        <f>E132*50/C132</f>
        <v>1.666666666666667E-2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43674</v>
      </c>
      <c r="C134" s="20">
        <f>D132+G132-H132</f>
        <v>19340.37332433644</v>
      </c>
      <c r="D134" s="17">
        <f>C134+(C134*0.04)</f>
        <v>20113.988257309898</v>
      </c>
      <c r="E134" s="17">
        <f>C134/3000</f>
        <v>6.446791108112147</v>
      </c>
      <c r="F134" s="28">
        <f>(D134-C134)/E134</f>
        <v>120.00000000000007</v>
      </c>
      <c r="G134" s="18"/>
      <c r="H134" s="18"/>
      <c r="I134" s="19">
        <f>E134*50/C134</f>
        <v>1.666666666666667E-2</v>
      </c>
      <c r="J134" s="87"/>
    </row>
    <row r="135" spans="1:16">
      <c r="A135" s="96"/>
      <c r="B135" s="81">
        <f>B134+7</f>
        <v>43681</v>
      </c>
      <c r="C135" s="20">
        <f>D134+G134-H134</f>
        <v>20113.988257309898</v>
      </c>
      <c r="D135" s="17">
        <f>C135+(C135*0.04)</f>
        <v>20918.547787602296</v>
      </c>
      <c r="E135" s="17">
        <f>C135/3000</f>
        <v>6.7046627524366329</v>
      </c>
      <c r="F135" s="28">
        <f>(D135-C135)/E135</f>
        <v>120.00000000000024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43688</v>
      </c>
      <c r="C136" s="20">
        <f>D135+G135-H135</f>
        <v>20918.547787602296</v>
      </c>
      <c r="D136" s="17">
        <f>C136+(C136*0.04)</f>
        <v>21755.289699106386</v>
      </c>
      <c r="E136" s="17">
        <f>C136/3000</f>
        <v>6.9728492625340985</v>
      </c>
      <c r="F136" s="28">
        <f>(D136-C136)/E136</f>
        <v>119.99999999999977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7"/>
      <c r="B137" s="81">
        <f>B136+7</f>
        <v>43695</v>
      </c>
      <c r="C137" s="20">
        <f>D136+G136-H136</f>
        <v>21755.289699106386</v>
      </c>
      <c r="D137" s="17">
        <f>C137+(C137*0.04)</f>
        <v>22625.501287070641</v>
      </c>
      <c r="E137" s="17">
        <f>C137/3000</f>
        <v>7.2517632330354624</v>
      </c>
      <c r="F137" s="28">
        <f>(D137-C137)/E137</f>
        <v>119.99999999999996</v>
      </c>
      <c r="G137" s="80"/>
      <c r="H137" s="80">
        <f>(D137-C124)*0.35</f>
        <v>2972.7879782637201</v>
      </c>
      <c r="I137" s="19">
        <f>E137*50/C137</f>
        <v>1.6666666666666666E-2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43702</v>
      </c>
      <c r="C139" s="20">
        <f>D137+G137-H137</f>
        <v>19652.71330880692</v>
      </c>
      <c r="D139" s="17">
        <f>C139+(C139*0.04)</f>
        <v>20438.821841159199</v>
      </c>
      <c r="E139" s="17">
        <f>C139/3000</f>
        <v>6.5509044362689739</v>
      </c>
      <c r="F139" s="28">
        <f>(D139-C139)/E139</f>
        <v>120.00000000000024</v>
      </c>
      <c r="G139" s="18"/>
      <c r="H139" s="18"/>
      <c r="I139" s="19">
        <f>E139*50/C139</f>
        <v>1.6666666666666666E-2</v>
      </c>
      <c r="J139" s="87"/>
    </row>
    <row r="140" spans="1:16">
      <c r="A140" s="96"/>
      <c r="B140" s="81">
        <f>B139+7</f>
        <v>43709</v>
      </c>
      <c r="C140" s="20">
        <f>D139+G139-H139</f>
        <v>20438.821841159199</v>
      </c>
      <c r="D140" s="17">
        <f>C140+(C140*0.04)</f>
        <v>21256.374714805566</v>
      </c>
      <c r="E140" s="17">
        <f>C140/3000</f>
        <v>6.812940613719733</v>
      </c>
      <c r="F140" s="28">
        <f>(D140-C140)/E140</f>
        <v>119.99999999999993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43716</v>
      </c>
      <c r="C141" s="20">
        <f>D140+G140-H140</f>
        <v>21256.374714805566</v>
      </c>
      <c r="D141" s="17">
        <f>C141+(C141*0.04)</f>
        <v>22106.62970339779</v>
      </c>
      <c r="E141" s="17">
        <f>C141/3000</f>
        <v>7.0854582382685223</v>
      </c>
      <c r="F141" s="28">
        <f>(D141-C141)/E141</f>
        <v>120.00000000000011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43723</v>
      </c>
      <c r="C142" s="20">
        <f>D141+G141-H141</f>
        <v>22106.62970339779</v>
      </c>
      <c r="D142" s="17">
        <f>C142+(C142*0.04)</f>
        <v>22990.894891533702</v>
      </c>
      <c r="E142" s="17">
        <f>C142/3000</f>
        <v>7.3688765677992629</v>
      </c>
      <c r="F142" s="28">
        <f>(D142-C142)/E142</f>
        <v>120.00000000000013</v>
      </c>
      <c r="G142" s="80"/>
      <c r="H142" s="80"/>
      <c r="I142" s="19">
        <f>E142*50/C142</f>
        <v>1.6666666666666666E-2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43730</v>
      </c>
      <c r="C144" s="20">
        <f>D142+G142-H142</f>
        <v>22990.894891533702</v>
      </c>
      <c r="D144" s="17">
        <f>C144+(C144*0.04)</f>
        <v>23910.530687195049</v>
      </c>
      <c r="E144" s="17">
        <f>C144/3000</f>
        <v>7.663631630511234</v>
      </c>
      <c r="F144" s="28">
        <f>(D144-C144)/E144</f>
        <v>119.99999999999979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43737</v>
      </c>
      <c r="C145" s="20">
        <f>D144+G144-H144</f>
        <v>23910.530687195049</v>
      </c>
      <c r="D145" s="17">
        <f>C145+(C145*0.04)</f>
        <v>24866.95191468285</v>
      </c>
      <c r="E145" s="17">
        <f>C145/3000</f>
        <v>7.970176895731683</v>
      </c>
      <c r="F145" s="28">
        <f>(D145-C145)/E145</f>
        <v>119.99999999999987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43744</v>
      </c>
      <c r="C146" s="20">
        <f>D145+G145-H145</f>
        <v>24866.95191468285</v>
      </c>
      <c r="D146" s="17">
        <f>C146+(C146*0.04)</f>
        <v>25861.629991270165</v>
      </c>
      <c r="E146" s="17">
        <f>C146/3000</f>
        <v>8.2889839715609508</v>
      </c>
      <c r="F146" s="28">
        <f>(D146-C146)/E146</f>
        <v>120.00000000000016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43751</v>
      </c>
      <c r="C147" s="20">
        <f>D146+G146-H146</f>
        <v>25861.629991270165</v>
      </c>
      <c r="D147" s="17">
        <f>C147+(C147*0.04)</f>
        <v>26896.095190920973</v>
      </c>
      <c r="E147" s="17">
        <f>C147/3000</f>
        <v>8.6205433304233878</v>
      </c>
      <c r="F147" s="28">
        <f>(D147-C147)/E147</f>
        <v>120.00000000000009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43758</v>
      </c>
      <c r="C149" s="20">
        <f>D147+G147-H147</f>
        <v>26896.095190920973</v>
      </c>
      <c r="D149" s="17">
        <f>C149+(C149*0.04)</f>
        <v>27971.938998557813</v>
      </c>
      <c r="E149" s="17">
        <f>C149/3000</f>
        <v>8.9653650636403235</v>
      </c>
      <c r="F149" s="28">
        <f>(D149-C149)/E149</f>
        <v>120.00000000000016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43765</v>
      </c>
      <c r="C150" s="20">
        <f>D149+G149-H149</f>
        <v>27971.938998557813</v>
      </c>
      <c r="D150" s="17">
        <f>C150+(C150*0.04)</f>
        <v>29090.816558500126</v>
      </c>
      <c r="E150" s="17">
        <f>C150/3000</f>
        <v>9.323979666185938</v>
      </c>
      <c r="F150" s="28">
        <f>(D150-C150)/E150</f>
        <v>120.00000000000009</v>
      </c>
      <c r="G150" s="18"/>
      <c r="H150" s="18"/>
      <c r="I150" s="19">
        <f>E150*50/C150</f>
        <v>1.6666666666666666E-2</v>
      </c>
      <c r="J150" s="87"/>
    </row>
    <row r="151" spans="1:16">
      <c r="A151" s="96"/>
      <c r="B151" s="81">
        <f>B150+7</f>
        <v>43772</v>
      </c>
      <c r="C151" s="20">
        <f>D150+G150-H150</f>
        <v>29090.816558500126</v>
      </c>
      <c r="D151" s="17">
        <f>C151+(C151*0.04)</f>
        <v>30254.449220840132</v>
      </c>
      <c r="E151" s="17">
        <f>C151/3000</f>
        <v>9.6969388528333749</v>
      </c>
      <c r="F151" s="28">
        <f>(D151-C151)/E151</f>
        <v>120.00000000000006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7"/>
      <c r="B152" s="81">
        <f>B151+7</f>
        <v>43779</v>
      </c>
      <c r="C152" s="20">
        <f>D151+G151-H151</f>
        <v>30254.449220840132</v>
      </c>
      <c r="D152" s="17">
        <f>C152+(C152*0.04)</f>
        <v>31464.627189673738</v>
      </c>
      <c r="E152" s="17">
        <f>C152/3000</f>
        <v>10.084816406946711</v>
      </c>
      <c r="F152" s="28">
        <f>(D152-C152)/E152</f>
        <v>120.00000000000011</v>
      </c>
      <c r="G152" s="80"/>
      <c r="H152" s="80">
        <f>(D152-C139)*0.35</f>
        <v>4134.1698583033858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43786</v>
      </c>
      <c r="C154" s="20">
        <f>D152+G152-H152</f>
        <v>27330.457331370351</v>
      </c>
      <c r="D154" s="17">
        <f>C154+(C154*0.04)</f>
        <v>28423.675624625164</v>
      </c>
      <c r="E154" s="17">
        <f>C154/3000</f>
        <v>9.1101524437901169</v>
      </c>
      <c r="F154" s="28">
        <f>(D154-C154)/E154</f>
        <v>119.99999999999989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43793</v>
      </c>
      <c r="C155" s="20">
        <f>D154+G154-H154</f>
        <v>28423.675624625164</v>
      </c>
      <c r="D155" s="17">
        <f>C155+(C155*0.04)</f>
        <v>29560.62264961017</v>
      </c>
      <c r="E155" s="17">
        <f>C155/3000</f>
        <v>9.4745585415417217</v>
      </c>
      <c r="F155" s="28">
        <f>(D155-C155)/E155</f>
        <v>119.99999999999989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43800</v>
      </c>
      <c r="C156" s="20">
        <f>D155+G155-H155</f>
        <v>29560.62264961017</v>
      </c>
      <c r="D156" s="17">
        <f>C156+(C156*0.04)</f>
        <v>30743.047555594578</v>
      </c>
      <c r="E156" s="17">
        <f>C156/3000</f>
        <v>9.8535408832033902</v>
      </c>
      <c r="F156" s="28">
        <f>(D156-C156)/E156</f>
        <v>120.0000000000001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43807</v>
      </c>
      <c r="C157" s="20">
        <f>D156+G156-H156</f>
        <v>30743.047555594578</v>
      </c>
      <c r="D157" s="17">
        <f>C157+(C157*0.04)</f>
        <v>31972.769457818362</v>
      </c>
      <c r="E157" s="17">
        <f>C157/3000</f>
        <v>10.247682518531526</v>
      </c>
      <c r="F157" s="28">
        <f>(D157-C157)/E157</f>
        <v>120.0000000000001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43814</v>
      </c>
      <c r="C159" s="20">
        <f>D157+G157-H157</f>
        <v>31972.769457818362</v>
      </c>
      <c r="D159" s="17">
        <f>C159+(C159*0.04)</f>
        <v>33251.680236131098</v>
      </c>
      <c r="E159" s="17">
        <f>C159/3000</f>
        <v>10.657589819272788</v>
      </c>
      <c r="F159" s="28">
        <f>(D159-C159)/E159</f>
        <v>120.00000000000018</v>
      </c>
      <c r="G159" s="18"/>
      <c r="H159" s="18"/>
      <c r="I159" s="19">
        <f>E159*50/C159</f>
        <v>1.666666666666667E-2</v>
      </c>
      <c r="J159" s="87"/>
    </row>
    <row r="160" spans="1:16">
      <c r="A160" s="96"/>
      <c r="B160" s="81">
        <f>B159+7</f>
        <v>43821</v>
      </c>
      <c r="C160" s="20">
        <f>D159+G159-H159</f>
        <v>33251.680236131098</v>
      </c>
      <c r="D160" s="17">
        <f>C160+(C160*0.04)</f>
        <v>34581.747445576344</v>
      </c>
      <c r="E160" s="17">
        <f>C160/3000</f>
        <v>11.0838934120437</v>
      </c>
      <c r="F160" s="28">
        <f>(D160-C160)/E160</f>
        <v>120.00000000000014</v>
      </c>
      <c r="G160" s="18"/>
      <c r="H160" s="18"/>
      <c r="I160" s="19">
        <f>E160*50/C160</f>
        <v>1.666666666666667E-2</v>
      </c>
      <c r="J160" s="87"/>
    </row>
    <row r="161" spans="1:16">
      <c r="A161" s="96"/>
      <c r="B161" s="81">
        <f>B160+7</f>
        <v>43828</v>
      </c>
      <c r="C161" s="20">
        <f>D160+G160-H160</f>
        <v>34581.747445576344</v>
      </c>
      <c r="D161" s="17">
        <f>C161+(C161*0.04)</f>
        <v>35965.017343399399</v>
      </c>
      <c r="E161" s="17">
        <f>C161/3000</f>
        <v>11.527249148525447</v>
      </c>
      <c r="F161" s="28">
        <f>(D161-C161)/E161</f>
        <v>120.00000000000009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7"/>
      <c r="B162" s="81">
        <f>B161+7</f>
        <v>43835</v>
      </c>
      <c r="C162" s="20">
        <f>D161+G161-H161</f>
        <v>35965.017343399399</v>
      </c>
      <c r="D162" s="17">
        <f>C162+(C162*0.04)</f>
        <v>37403.618037135377</v>
      </c>
      <c r="E162" s="17">
        <f>C162/3000</f>
        <v>11.988339114466466</v>
      </c>
      <c r="F162" s="28">
        <f>(D162-C162)/E162</f>
        <v>120.00000000000017</v>
      </c>
      <c r="G162" s="80"/>
      <c r="H162" s="80"/>
      <c r="I162" s="19">
        <f>E162*50/C162</f>
        <v>1.6666666666666666E-2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43842</v>
      </c>
      <c r="C164" s="20">
        <f>D162+G162-H162</f>
        <v>37403.618037135377</v>
      </c>
      <c r="D164" s="17">
        <f>C164+(C164*0.04)</f>
        <v>38899.762758620789</v>
      </c>
      <c r="E164" s="17">
        <f>C164/3000</f>
        <v>12.467872679045126</v>
      </c>
      <c r="F164" s="28">
        <f>(D164-C164)/E164</f>
        <v>119.99999999999979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43849</v>
      </c>
      <c r="C165" s="20">
        <f>D164+G164-H164</f>
        <v>38899.762758620789</v>
      </c>
      <c r="D165" s="17">
        <f>C165+(C165*0.04)</f>
        <v>40455.753268965622</v>
      </c>
      <c r="E165" s="17">
        <f>C165/3000</f>
        <v>12.966587586206929</v>
      </c>
      <c r="F165" s="28">
        <f>(D165-C165)/E165</f>
        <v>120.0000000000001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43856</v>
      </c>
      <c r="C166" s="20">
        <f>D165+G165-H165</f>
        <v>40455.753268965622</v>
      </c>
      <c r="D166" s="17">
        <f>C166+(C166*0.04)</f>
        <v>42073.983399724246</v>
      </c>
      <c r="E166" s="17">
        <f>C166/3000</f>
        <v>13.485251089655208</v>
      </c>
      <c r="F166" s="28">
        <f>(D166-C166)/E166</f>
        <v>119.99999999999993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43863</v>
      </c>
      <c r="C167" s="20">
        <f>D166+G166-H166</f>
        <v>42073.983399724246</v>
      </c>
      <c r="D167" s="17">
        <f>C167+(C167*0.04)</f>
        <v>43756.942735713215</v>
      </c>
      <c r="E167" s="17">
        <f>C167/3000</f>
        <v>14.024661133241414</v>
      </c>
      <c r="F167" s="28">
        <f>(D167-C167)/E167</f>
        <v>119.99999999999999</v>
      </c>
      <c r="G167" s="80"/>
      <c r="H167" s="80">
        <f>(D167-C154)*0.35</f>
        <v>5749.2698915200017</v>
      </c>
      <c r="I167" s="19">
        <f>E167*50/C167</f>
        <v>1.6666666666666663E-2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43870</v>
      </c>
      <c r="C169" s="20">
        <f>D167+G167-H167</f>
        <v>38007.672844193214</v>
      </c>
      <c r="D169" s="17">
        <f>C169+(C169*0.04)</f>
        <v>39527.979757960944</v>
      </c>
      <c r="E169" s="17">
        <f>C169/3000</f>
        <v>12.669224281397739</v>
      </c>
      <c r="F169" s="28">
        <f>(D169-C169)/E169</f>
        <v>120.00000000000013</v>
      </c>
      <c r="G169" s="18"/>
      <c r="H169" s="18"/>
      <c r="I169" s="19">
        <f>E169*50/C169</f>
        <v>1.666666666666667E-2</v>
      </c>
      <c r="J169" s="87"/>
    </row>
    <row r="170" spans="1:16">
      <c r="A170" s="96"/>
      <c r="B170" s="81">
        <f>B169+7</f>
        <v>43877</v>
      </c>
      <c r="C170" s="20">
        <f>D169+G169-H169</f>
        <v>39527.979757960944</v>
      </c>
      <c r="D170" s="17">
        <f>C170+(C170*0.04)</f>
        <v>41109.098948279381</v>
      </c>
      <c r="E170" s="17">
        <f>C170/3000</f>
        <v>13.175993252653647</v>
      </c>
      <c r="F170" s="28">
        <f>(D170-C170)/E170</f>
        <v>119.99999999999996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43884</v>
      </c>
      <c r="C171" s="20">
        <f>D170+G170-H170</f>
        <v>41109.098948279381</v>
      </c>
      <c r="D171" s="17">
        <f>C171+(C171*0.04)</f>
        <v>42753.46290621056</v>
      </c>
      <c r="E171" s="17">
        <f>C171/3000</f>
        <v>13.703032982759794</v>
      </c>
      <c r="F171" s="28">
        <f>(D171-C171)/E171</f>
        <v>120.00000000000023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43891</v>
      </c>
      <c r="C172" s="20">
        <f>D171+G171-H171</f>
        <v>42753.46290621056</v>
      </c>
      <c r="D172" s="17">
        <f>C172+(C172*0.04)</f>
        <v>44463.601422458982</v>
      </c>
      <c r="E172" s="17">
        <f>C172/3000</f>
        <v>14.251154302070187</v>
      </c>
      <c r="F172" s="28">
        <f>(D172-C172)/E172</f>
        <v>119.99999999999997</v>
      </c>
      <c r="G172" s="80"/>
      <c r="H172" s="80"/>
      <c r="I172" s="19">
        <f>E172*50/C172</f>
        <v>1.666666666666667E-2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43898</v>
      </c>
      <c r="C174" s="20">
        <f>D172+G172-H172</f>
        <v>44463.601422458982</v>
      </c>
      <c r="D174" s="17">
        <f>C174+(C174*0.04)</f>
        <v>46242.145479357343</v>
      </c>
      <c r="E174" s="17">
        <f>C174/3000</f>
        <v>14.821200474152993</v>
      </c>
      <c r="F174" s="28">
        <f>(D174-C174)/E174</f>
        <v>120.00000000000014</v>
      </c>
      <c r="G174" s="18"/>
      <c r="H174" s="18"/>
      <c r="I174" s="19">
        <f>E174*50/C174</f>
        <v>1.6666666666666666E-2</v>
      </c>
      <c r="J174" s="87"/>
    </row>
    <row r="175" spans="1:16">
      <c r="A175" s="96"/>
      <c r="B175" s="81">
        <f>B174+7</f>
        <v>43905</v>
      </c>
      <c r="C175" s="20">
        <f>D174+G174-H174</f>
        <v>46242.145479357343</v>
      </c>
      <c r="D175" s="17">
        <f>C175+(C175*0.04)</f>
        <v>48091.831298531637</v>
      </c>
      <c r="E175" s="17">
        <f>C175/3000</f>
        <v>15.414048493119115</v>
      </c>
      <c r="F175" s="28">
        <f>(D175-C175)/E175</f>
        <v>120.00000000000001</v>
      </c>
      <c r="G175" s="18"/>
      <c r="H175" s="18"/>
      <c r="I175" s="19">
        <f>E175*50/C175</f>
        <v>1.6666666666666666E-2</v>
      </c>
      <c r="J175" s="87"/>
    </row>
    <row r="176" spans="1:16">
      <c r="A176" s="96"/>
      <c r="B176" s="81">
        <f>B175+7</f>
        <v>43912</v>
      </c>
      <c r="C176" s="20">
        <f>D175+G175-H175</f>
        <v>48091.831298531637</v>
      </c>
      <c r="D176" s="17">
        <f>C176+(C176*0.04)</f>
        <v>50015.504550472906</v>
      </c>
      <c r="E176" s="17">
        <f>C176/3000</f>
        <v>16.030610432843879</v>
      </c>
      <c r="F176" s="28">
        <f>(D176-C176)/E176</f>
        <v>120.00000000000021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43919</v>
      </c>
      <c r="C177" s="20">
        <f>D176+G176-H176</f>
        <v>50015.504550472906</v>
      </c>
      <c r="D177" s="17">
        <f>C177+(C177*0.04)</f>
        <v>52016.124732491822</v>
      </c>
      <c r="E177" s="17">
        <f>C177/3000</f>
        <v>16.671834850157634</v>
      </c>
      <c r="F177" s="28">
        <f>(D177-C177)/E177</f>
        <v>120.00000000000001</v>
      </c>
      <c r="G177" s="80"/>
      <c r="H177" s="80">
        <f>(D177-C169)*0.35</f>
        <v>4902.9581609045126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9" workbookViewId="0">
      <selection activeCell="C29" sqref="C2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96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96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97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95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96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96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97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95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96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96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2">
        <f>(D16-$C4)/$C4</f>
        <v>-1.2851958113562744E-2</v>
      </c>
    </row>
    <row r="17" spans="1:16" ht="13.5" thickBot="1">
      <c r="A17" s="97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2">
        <f>(D17-C19)/$C4</f>
        <v>-2.112080668666266E-2</v>
      </c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95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96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2">
        <f>(D20-$C4)/$C4</f>
        <v>-2.0065078577449071E-2</v>
      </c>
    </row>
    <row r="21" spans="1:16">
      <c r="A21" s="96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2">
        <f>(D21-$C4)/$C4</f>
        <v>-3.0158408268101341E-2</v>
      </c>
    </row>
    <row r="22" spans="1:16" ht="13.5" thickBot="1">
      <c r="A22" s="97"/>
      <c r="B22" s="81">
        <f>B21+7</f>
        <v>43009</v>
      </c>
      <c r="C22" s="20">
        <f>D21+G21-H21</f>
        <v>193.96831834637973</v>
      </c>
      <c r="D22" s="17">
        <f>C22+(C22*-0.0544)</f>
        <v>183.41644182833667</v>
      </c>
      <c r="E22" s="17">
        <f>C22/5500</f>
        <v>3.526696697206904E-2</v>
      </c>
      <c r="F22" s="37">
        <f>(D22-C22)/E22</f>
        <v>-299.20000000000005</v>
      </c>
      <c r="G22" s="18"/>
      <c r="H22" s="18"/>
      <c r="I22" s="19">
        <f>E22*50/C22</f>
        <v>9.0909090909090905E-3</v>
      </c>
      <c r="J22" s="92">
        <f>(D22-$C4)/$C4</f>
        <v>-8.2917790858316631E-2</v>
      </c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2">
        <f>(D24-$C4)/$C4</f>
        <v>-0.1360168507676201</v>
      </c>
    </row>
    <row r="25" spans="1:16">
      <c r="A25" s="96"/>
      <c r="B25" s="81">
        <f>B24+7</f>
        <v>43023</v>
      </c>
      <c r="C25" s="20">
        <f>D24+G24-H24</f>
        <v>172.79662984647598</v>
      </c>
      <c r="D25" s="17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92">
        <f>(D25-$C4)/$C4</f>
        <v>-6.9144555017033871E-2</v>
      </c>
    </row>
    <row r="26" spans="1:16">
      <c r="A26" s="96"/>
      <c r="B26" s="81">
        <f>B25+7</f>
        <v>43030</v>
      </c>
      <c r="C26" s="20">
        <f>D25+G25-H25</f>
        <v>186.17108899659323</v>
      </c>
      <c r="D26" s="17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92">
        <f>(D26-$C4)/$C4</f>
        <v>-2.4022196117552143E-3</v>
      </c>
    </row>
    <row r="27" spans="1:16" ht="13.5" thickBot="1">
      <c r="A27" s="97"/>
      <c r="B27" s="81">
        <f>B26+7</f>
        <v>43037</v>
      </c>
      <c r="C27" s="20">
        <f>D26+G26-H26</f>
        <v>199.51955607764896</v>
      </c>
      <c r="D27" s="17">
        <f>C27+(C27*0.09)</f>
        <v>217.47631612463738</v>
      </c>
      <c r="E27" s="17">
        <f>C27/3000</f>
        <v>6.6506518692549657E-2</v>
      </c>
      <c r="F27" s="34">
        <f>(D27-C27)/E27</f>
        <v>270.00000000000023</v>
      </c>
      <c r="G27" s="18"/>
      <c r="H27" s="18"/>
      <c r="I27" s="19">
        <f>E27*50/C27</f>
        <v>1.6666666666666666E-2</v>
      </c>
      <c r="J27" s="94">
        <f>(D27-$C4)/$C4</f>
        <v>8.7381580623186891E-2</v>
      </c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 ht="14.5">
      <c r="A29" s="95">
        <v>6</v>
      </c>
      <c r="B29" s="81">
        <f>B27+7</f>
        <v>43044</v>
      </c>
      <c r="C29" s="32">
        <f>D27+G27-H27</f>
        <v>217.47631612463738</v>
      </c>
      <c r="D29" s="17">
        <f>C29+(C29*0.04)</f>
        <v>226.17536876962288</v>
      </c>
      <c r="E29" s="17">
        <f>C29/3000</f>
        <v>7.2492105374879129E-2</v>
      </c>
      <c r="F29" s="28">
        <f>(D29-C29)/E29</f>
        <v>120.00000000000006</v>
      </c>
      <c r="G29" s="18"/>
      <c r="H29" s="18"/>
      <c r="I29" s="19">
        <f>E29*50/C29</f>
        <v>1.6666666666666666E-2</v>
      </c>
      <c r="J29" s="87"/>
    </row>
    <row r="30" spans="1:16">
      <c r="A30" s="96"/>
      <c r="B30" s="81">
        <f>B29+7</f>
        <v>43051</v>
      </c>
      <c r="C30" s="20">
        <f>D29+G29-H29</f>
        <v>226.17536876962288</v>
      </c>
      <c r="D30" s="17">
        <f>C30+(C30*0.04)</f>
        <v>235.22238352040779</v>
      </c>
      <c r="E30" s="17">
        <f>C30/3000</f>
        <v>7.5391789589874289E-2</v>
      </c>
      <c r="F30" s="28">
        <f>(D30-C30)/E30</f>
        <v>119.99999999999994</v>
      </c>
      <c r="G30" s="18"/>
      <c r="H30" s="18"/>
      <c r="I30" s="19">
        <f>E30*50/C30</f>
        <v>1.6666666666666666E-2</v>
      </c>
      <c r="J30" s="87"/>
    </row>
    <row r="31" spans="1:16">
      <c r="A31" s="96"/>
      <c r="B31" s="81">
        <f>B30+7</f>
        <v>43058</v>
      </c>
      <c r="C31" s="20">
        <f>D30+G30-H30</f>
        <v>235.22238352040779</v>
      </c>
      <c r="D31" s="17">
        <f>C31+(C31*0.04)</f>
        <v>244.6312788612241</v>
      </c>
      <c r="E31" s="17">
        <f>C31/3000</f>
        <v>7.8407461173469264E-2</v>
      </c>
      <c r="F31" s="28">
        <f>(D31-C31)/E31</f>
        <v>120.00000000000004</v>
      </c>
      <c r="G31" s="18"/>
      <c r="H31" s="18"/>
      <c r="I31" s="19">
        <f>E31*50/C31</f>
        <v>1.6666666666666666E-2</v>
      </c>
      <c r="J31" s="87"/>
    </row>
    <row r="32" spans="1:16" ht="13.5" thickBot="1">
      <c r="A32" s="97"/>
      <c r="B32" s="81">
        <f>B31+7</f>
        <v>43065</v>
      </c>
      <c r="C32" s="20">
        <f>D31+G31-H31</f>
        <v>244.6312788612241</v>
      </c>
      <c r="D32" s="17">
        <f>C32+(C32*0.04)</f>
        <v>254.41653001567306</v>
      </c>
      <c r="E32" s="17">
        <f>C32/3000</f>
        <v>8.1543759620408038E-2</v>
      </c>
      <c r="F32" s="28">
        <f>(D32-C32)/E32</f>
        <v>119.99999999999991</v>
      </c>
      <c r="G32" s="18"/>
      <c r="H32" s="80">
        <f>(D32-C19)*0.35</f>
        <v>22.495517264307129</v>
      </c>
      <c r="I32" s="19">
        <f>E32*50/C32</f>
        <v>1.666666666666667E-2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43072</v>
      </c>
      <c r="C34" s="20">
        <f>D32+G32-H32</f>
        <v>231.92101275136594</v>
      </c>
      <c r="D34" s="17">
        <f>C34+(C34*0.04)</f>
        <v>241.19785326142056</v>
      </c>
      <c r="E34" s="17">
        <f>C34/3000</f>
        <v>7.7307004250455308E-2</v>
      </c>
      <c r="F34" s="28">
        <f>(D34-C34)/E34</f>
        <v>119.99999999999986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43079</v>
      </c>
      <c r="C35" s="20">
        <f>D34+G34-H34</f>
        <v>241.19785326142056</v>
      </c>
      <c r="D35" s="17">
        <f>C35+(C35*0.04)</f>
        <v>250.84576739187739</v>
      </c>
      <c r="E35" s="17">
        <f>C35/3000</f>
        <v>8.0399284420473519E-2</v>
      </c>
      <c r="F35" s="28">
        <f>(D35-C35)/E35</f>
        <v>120.00000000000004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43086</v>
      </c>
      <c r="C36" s="20">
        <f>D35+G35-H35</f>
        <v>250.84576739187739</v>
      </c>
      <c r="D36" s="17">
        <f>C36+(C36*0.04)</f>
        <v>260.87959808755249</v>
      </c>
      <c r="E36" s="17">
        <f>C36/3000</f>
        <v>8.3615255797292468E-2</v>
      </c>
      <c r="F36" s="28">
        <f>(D36-C36)/E36</f>
        <v>120.00000000000013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43093</v>
      </c>
      <c r="C37" s="20">
        <f>D36+G36-H36</f>
        <v>260.87959808755249</v>
      </c>
      <c r="D37" s="17">
        <f>C37+(C37*0.04)</f>
        <v>271.3147820110546</v>
      </c>
      <c r="E37" s="17">
        <f>C37/3000</f>
        <v>8.6959866029184166E-2</v>
      </c>
      <c r="F37" s="28">
        <f>(D37-C37)/E37</f>
        <v>120.0000000000001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43100</v>
      </c>
      <c r="C39" s="20">
        <f>D37+G37-H37</f>
        <v>271.3147820110546</v>
      </c>
      <c r="D39" s="17">
        <f>C39+(C39*0.04)</f>
        <v>282.1673732914968</v>
      </c>
      <c r="E39" s="17">
        <f>C39/3000</f>
        <v>9.0438260670351531E-2</v>
      </c>
      <c r="F39" s="28">
        <f>(D39-C39)/E39</f>
        <v>120.00000000000016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43107</v>
      </c>
      <c r="C40" s="20">
        <f>D39+G39-H39</f>
        <v>282.1673732914968</v>
      </c>
      <c r="D40" s="17">
        <f>C40+(C40*0.04)</f>
        <v>293.4540682231567</v>
      </c>
      <c r="E40" s="17">
        <f>C40/3000</f>
        <v>9.4055791097165595E-2</v>
      </c>
      <c r="F40" s="28">
        <f>(D40-C40)/E40</f>
        <v>120.00000000000026</v>
      </c>
      <c r="G40" s="18"/>
      <c r="H40" s="18"/>
      <c r="I40" s="19">
        <f>E40*50/C40</f>
        <v>1.6666666666666663E-2</v>
      </c>
      <c r="J40" s="87"/>
    </row>
    <row r="41" spans="1:16">
      <c r="A41" s="96"/>
      <c r="B41" s="81">
        <f>B40+7</f>
        <v>43114</v>
      </c>
      <c r="C41" s="20">
        <f>D40+G40-H40</f>
        <v>293.4540682231567</v>
      </c>
      <c r="D41" s="17">
        <f>C41+(C41*0.04)</f>
        <v>305.19223095208298</v>
      </c>
      <c r="E41" s="17">
        <f>C41/3000</f>
        <v>9.7818022741052238E-2</v>
      </c>
      <c r="F41" s="28">
        <f>(D41-C41)/E41</f>
        <v>120.00000000000016</v>
      </c>
      <c r="G41" s="18"/>
      <c r="H41" s="18"/>
      <c r="I41" s="19">
        <f>E41*50/C41</f>
        <v>1.666666666666667E-2</v>
      </c>
      <c r="J41" s="87"/>
    </row>
    <row r="42" spans="1:16" ht="13.5" thickBot="1">
      <c r="A42" s="97"/>
      <c r="B42" s="81">
        <f>B41+7</f>
        <v>43121</v>
      </c>
      <c r="C42" s="20">
        <f>D41+G41-H41</f>
        <v>305.19223095208298</v>
      </c>
      <c r="D42" s="17">
        <f>C42+(C42*0.04)</f>
        <v>317.39992019016631</v>
      </c>
      <c r="E42" s="17">
        <f>C42/3000</f>
        <v>0.10173074365069433</v>
      </c>
      <c r="F42" s="28">
        <f>(D42-C42)/E42</f>
        <v>120.00000000000013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43128</v>
      </c>
      <c r="C44" s="20">
        <f>D42+G42-H42</f>
        <v>317.39992019016631</v>
      </c>
      <c r="D44" s="17">
        <f>C44+(C44*0.04)</f>
        <v>330.09591699777297</v>
      </c>
      <c r="E44" s="17">
        <f>C44/3000</f>
        <v>0.10579997339672211</v>
      </c>
      <c r="F44" s="28">
        <f>(D44-C44)/E44</f>
        <v>120.00000000000009</v>
      </c>
      <c r="G44" s="18"/>
      <c r="H44" s="18"/>
      <c r="I44" s="19">
        <f>E44*50/C44</f>
        <v>1.6666666666666666E-2</v>
      </c>
      <c r="J44" s="87"/>
    </row>
    <row r="45" spans="1:16">
      <c r="A45" s="96"/>
      <c r="B45" s="81">
        <f>B44+7</f>
        <v>43135</v>
      </c>
      <c r="C45" s="20">
        <f>D44+G44-H44</f>
        <v>330.09591699777297</v>
      </c>
      <c r="D45" s="17">
        <f>C45+(C45*0.04)</f>
        <v>343.2997536776839</v>
      </c>
      <c r="E45" s="17">
        <f>C45/3000</f>
        <v>0.11003197233259099</v>
      </c>
      <c r="F45" s="28">
        <f>(D45-C45)/E45</f>
        <v>120.00000000000003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43142</v>
      </c>
      <c r="C46" s="20">
        <f>D45+G45-H45</f>
        <v>343.2997536776839</v>
      </c>
      <c r="D46" s="17">
        <f>C46+(C46*0.04)</f>
        <v>357.03174382479125</v>
      </c>
      <c r="E46" s="17">
        <f>C46/3000</f>
        <v>0.11443325122589464</v>
      </c>
      <c r="F46" s="28">
        <f>(D46-C46)/E46</f>
        <v>119.99999999999997</v>
      </c>
      <c r="G46" s="18"/>
      <c r="H46" s="18"/>
      <c r="I46" s="19">
        <f>E46*50/C46</f>
        <v>1.6666666666666666E-2</v>
      </c>
      <c r="J46" s="87"/>
    </row>
    <row r="47" spans="1:16" ht="13.5" thickBot="1">
      <c r="A47" s="97"/>
      <c r="B47" s="81">
        <f>B46+7</f>
        <v>43149</v>
      </c>
      <c r="C47" s="20">
        <f>D46+G46-H46</f>
        <v>357.03174382479125</v>
      </c>
      <c r="D47" s="17">
        <f>C47+(C47*0.04)</f>
        <v>371.3130135777829</v>
      </c>
      <c r="E47" s="17">
        <f>C47/3000</f>
        <v>0.11901058127493042</v>
      </c>
      <c r="F47" s="28">
        <f>(D47-C47)/E47</f>
        <v>119.99999999999999</v>
      </c>
      <c r="G47" s="80"/>
      <c r="H47" s="80">
        <f>(D47-C34)*0.35</f>
        <v>48.787200289245931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43156</v>
      </c>
      <c r="C49" s="20">
        <f>D47+G47-H47</f>
        <v>322.52581328853694</v>
      </c>
      <c r="D49" s="17">
        <f>C49+(C49*0.04)</f>
        <v>335.42684582007843</v>
      </c>
      <c r="E49" s="17">
        <f>C49/3000</f>
        <v>0.10750860442951231</v>
      </c>
      <c r="F49" s="28">
        <f>(D49-C49)/E49</f>
        <v>120.00000000000011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43163</v>
      </c>
      <c r="C50" s="20">
        <f>D49+G49-H49</f>
        <v>335.42684582007843</v>
      </c>
      <c r="D50" s="17">
        <f>C50+(C50*0.04)</f>
        <v>348.84391965288154</v>
      </c>
      <c r="E50" s="17">
        <f>C50/3000</f>
        <v>0.11180894860669281</v>
      </c>
      <c r="F50" s="28">
        <f>(D50-C50)/E50</f>
        <v>119.99999999999977</v>
      </c>
      <c r="G50" s="18"/>
      <c r="H50" s="18"/>
      <c r="I50" s="19">
        <f>E50*50/C50</f>
        <v>1.666666666666667E-2</v>
      </c>
      <c r="J50" s="87"/>
    </row>
    <row r="51" spans="1:16">
      <c r="A51" s="96"/>
      <c r="B51" s="81">
        <f>B50+7</f>
        <v>43170</v>
      </c>
      <c r="C51" s="20">
        <f>D50+G50-H50</f>
        <v>348.84391965288154</v>
      </c>
      <c r="D51" s="17">
        <f>C51+(C51*0.04)</f>
        <v>362.7976764389968</v>
      </c>
      <c r="E51" s="17">
        <f>C51/3000</f>
        <v>0.11628130655096051</v>
      </c>
      <c r="F51" s="28">
        <f>(D51-C51)/E51</f>
        <v>120.00000000000001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43177</v>
      </c>
      <c r="C52" s="20">
        <f>D51+G51-H51</f>
        <v>362.7976764389968</v>
      </c>
      <c r="D52" s="17">
        <f>C52+(C52*0.04)</f>
        <v>377.30958349655668</v>
      </c>
      <c r="E52" s="17">
        <f>C52/3000</f>
        <v>0.12093255881299893</v>
      </c>
      <c r="F52" s="28">
        <f>(D52-C52)/E52</f>
        <v>120.00000000000009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43184</v>
      </c>
      <c r="C54" s="20">
        <f>D52+G52-H52</f>
        <v>377.30958349655668</v>
      </c>
      <c r="D54" s="17">
        <f>C54+(C54*0.04)</f>
        <v>392.40196683641898</v>
      </c>
      <c r="E54" s="17">
        <f>C54/3000</f>
        <v>0.12576986116551889</v>
      </c>
      <c r="F54" s="28">
        <f>(D54-C54)/E54</f>
        <v>120.00000000000023</v>
      </c>
      <c r="G54" s="18"/>
      <c r="H54" s="18"/>
      <c r="I54" s="19">
        <f>E54*50/C54</f>
        <v>1.6666666666666663E-2</v>
      </c>
      <c r="J54" s="87"/>
    </row>
    <row r="55" spans="1:16">
      <c r="A55" s="96"/>
      <c r="B55" s="81">
        <f>B54+7</f>
        <v>43191</v>
      </c>
      <c r="C55" s="20">
        <f>D54+G54-H54</f>
        <v>392.40196683641898</v>
      </c>
      <c r="D55" s="17">
        <f>C55+(C55*0.04)</f>
        <v>408.09804550987576</v>
      </c>
      <c r="E55" s="17">
        <f>C55/3000</f>
        <v>0.13080065561213966</v>
      </c>
      <c r="F55" s="28">
        <f>(D55-C55)/E55</f>
        <v>120.00000000000017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43198</v>
      </c>
      <c r="C56" s="20">
        <f>D55+G55-H55</f>
        <v>408.09804550987576</v>
      </c>
      <c r="D56" s="17">
        <f>C56+(C56*0.04)</f>
        <v>424.42196733027077</v>
      </c>
      <c r="E56" s="17">
        <f>C56/3000</f>
        <v>0.13603268183662526</v>
      </c>
      <c r="F56" s="28">
        <f>(D56-C56)/E56</f>
        <v>119.99999999999989</v>
      </c>
      <c r="G56" s="18"/>
      <c r="H56" s="18"/>
      <c r="I56" s="19">
        <f>E56*50/C56</f>
        <v>1.6666666666666666E-2</v>
      </c>
      <c r="J56" s="87"/>
    </row>
    <row r="57" spans="1:16" ht="13.5" thickBot="1">
      <c r="A57" s="97"/>
      <c r="B57" s="81">
        <f>B56+7</f>
        <v>43205</v>
      </c>
      <c r="C57" s="20">
        <f>D56+G56-H56</f>
        <v>424.42196733027077</v>
      </c>
      <c r="D57" s="17">
        <f>C57+(C57*0.04)</f>
        <v>441.39884602348161</v>
      </c>
      <c r="E57" s="17">
        <f>C57/3000</f>
        <v>0.14147398911009026</v>
      </c>
      <c r="F57" s="28">
        <f>(D57-C57)/E57</f>
        <v>120.00000000000003</v>
      </c>
      <c r="G57" s="80"/>
      <c r="H57" s="80"/>
      <c r="I57" s="19">
        <f>E57*50/C57</f>
        <v>1.666666666666667E-2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43212</v>
      </c>
      <c r="C59" s="20">
        <f>D57+G57-H57</f>
        <v>441.39884602348161</v>
      </c>
      <c r="D59" s="17">
        <f>C59+(C59*0.04)</f>
        <v>459.05479986442089</v>
      </c>
      <c r="E59" s="17">
        <f>C59/3000</f>
        <v>0.14713294867449386</v>
      </c>
      <c r="F59" s="28">
        <f>(D59-C59)/E59</f>
        <v>120.00000000000009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43219</v>
      </c>
      <c r="C60" s="20">
        <f>D59+G59-H59</f>
        <v>459.05479986442089</v>
      </c>
      <c r="D60" s="17">
        <f>C60+(C60*0.04)</f>
        <v>477.41699185899773</v>
      </c>
      <c r="E60" s="17">
        <f>C60/3000</f>
        <v>0.15301826662147364</v>
      </c>
      <c r="F60" s="28">
        <f>(D60-C60)/E60</f>
        <v>120.00000000000007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43226</v>
      </c>
      <c r="C61" s="20">
        <f>D60+G60-H60</f>
        <v>477.41699185899773</v>
      </c>
      <c r="D61" s="17">
        <f>C61+(C61*0.04)</f>
        <v>496.51367153335764</v>
      </c>
      <c r="E61" s="17">
        <f>C61/3000</f>
        <v>0.15913899728633257</v>
      </c>
      <c r="F61" s="28">
        <f>(D61-C61)/E61</f>
        <v>119.99999999999997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43233</v>
      </c>
      <c r="C62" s="20">
        <f>D61+G61-H61</f>
        <v>496.51367153335764</v>
      </c>
      <c r="D62" s="17">
        <f>C62+(C62*0.04)</f>
        <v>516.37421839469198</v>
      </c>
      <c r="E62" s="17">
        <f>C62/3000</f>
        <v>0.16550455717778587</v>
      </c>
      <c r="F62" s="28">
        <f>(D62-C62)/E62</f>
        <v>120.00000000000023</v>
      </c>
      <c r="G62" s="80"/>
      <c r="H62" s="80">
        <f>(D62-C49)*0.35</f>
        <v>67.846941787154265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43240</v>
      </c>
      <c r="C64" s="20">
        <f>D62+G62-H62</f>
        <v>448.52727660753771</v>
      </c>
      <c r="D64" s="17">
        <f>C64+(C64*0.04)</f>
        <v>466.46836767183925</v>
      </c>
      <c r="E64" s="17">
        <f>C64/3000</f>
        <v>0.14950909220251257</v>
      </c>
      <c r="F64" s="28">
        <f>(D64-C64)/E64</f>
        <v>120.00000000000016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43247</v>
      </c>
      <c r="C65" s="20">
        <f>D64+G64-H64</f>
        <v>466.46836767183925</v>
      </c>
      <c r="D65" s="17">
        <f>C65+(C65*0.04)</f>
        <v>485.12710237871283</v>
      </c>
      <c r="E65" s="17">
        <f>C65/3000</f>
        <v>0.15548945589061308</v>
      </c>
      <c r="F65" s="28">
        <f>(D65-C65)/E65</f>
        <v>120.00000000000011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43254</v>
      </c>
      <c r="C66" s="20">
        <f>D65+G65-H65</f>
        <v>485.12710237871283</v>
      </c>
      <c r="D66" s="17">
        <f>C66+(C66*0.04)</f>
        <v>504.53218647386137</v>
      </c>
      <c r="E66" s="17">
        <f>C66/3000</f>
        <v>0.16170903412623761</v>
      </c>
      <c r="F66" s="28">
        <f>(D66-C66)/E66</f>
        <v>120.00000000000016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43261</v>
      </c>
      <c r="C67" s="20">
        <f>D66+G66-H66</f>
        <v>504.53218647386137</v>
      </c>
      <c r="D67" s="17">
        <f>C67+(C67*0.04)</f>
        <v>524.71347393281587</v>
      </c>
      <c r="E67" s="17">
        <f>C67/3000</f>
        <v>0.16817739549128713</v>
      </c>
      <c r="F67" s="28">
        <f>(D67-C67)/E67</f>
        <v>120.00000000000027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43268</v>
      </c>
      <c r="C69" s="20">
        <f>D67+G67-H67</f>
        <v>524.71347393281587</v>
      </c>
      <c r="D69" s="17">
        <f>C69+(C69*0.04)</f>
        <v>545.70201289012846</v>
      </c>
      <c r="E69" s="17">
        <f>C69/3000</f>
        <v>0.17490449131093863</v>
      </c>
      <c r="F69" s="28">
        <f>(D69-C69)/E69</f>
        <v>119.99999999999972</v>
      </c>
      <c r="G69" s="18"/>
      <c r="H69" s="18"/>
      <c r="I69" s="19">
        <f>E69*50/C69</f>
        <v>1.666666666666667E-2</v>
      </c>
      <c r="J69" s="87"/>
    </row>
    <row r="70" spans="1:16">
      <c r="A70" s="96"/>
      <c r="B70" s="81">
        <f>B69+7</f>
        <v>43275</v>
      </c>
      <c r="C70" s="20">
        <f>D69+G69-H69</f>
        <v>545.70201289012846</v>
      </c>
      <c r="D70" s="17">
        <f>C70+(C70*0.04)</f>
        <v>567.53009340573362</v>
      </c>
      <c r="E70" s="17">
        <f>C70/3000</f>
        <v>0.18190067096337614</v>
      </c>
      <c r="F70" s="28">
        <f>(D70-C70)/E70</f>
        <v>120.00000000000016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43282</v>
      </c>
      <c r="C71" s="20">
        <f>D70+G70-H70</f>
        <v>567.53009340573362</v>
      </c>
      <c r="D71" s="17">
        <f>C71+(C71*0.04)</f>
        <v>590.23129714196295</v>
      </c>
      <c r="E71" s="17">
        <f>C71/3000</f>
        <v>0.18917669780191121</v>
      </c>
      <c r="F71" s="28">
        <f>(D71-C71)/E71</f>
        <v>119.99999999999993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43289</v>
      </c>
      <c r="C72" s="20">
        <f>D71+G71-H71</f>
        <v>590.23129714196295</v>
      </c>
      <c r="D72" s="17">
        <f>C72+(C72*0.04)</f>
        <v>613.84054902764149</v>
      </c>
      <c r="E72" s="17">
        <f>C72/3000</f>
        <v>0.19674376571398766</v>
      </c>
      <c r="F72" s="28">
        <f>(D72-C72)/E72</f>
        <v>120.00000000000006</v>
      </c>
      <c r="G72" s="80"/>
      <c r="H72" s="80"/>
      <c r="I72" s="19">
        <f>E72*50/C72</f>
        <v>1.666666666666667E-2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43296</v>
      </c>
      <c r="C74" s="20">
        <f>D72+G72-H72</f>
        <v>613.84054902764149</v>
      </c>
      <c r="D74" s="17">
        <f>C74+(C74*0.04)</f>
        <v>638.39417098874719</v>
      </c>
      <c r="E74" s="17">
        <f>C74/3000</f>
        <v>0.20461351634254715</v>
      </c>
      <c r="F74" s="28">
        <f>(D74-C74)/E74</f>
        <v>120.00000000000023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43303</v>
      </c>
      <c r="C75" s="20">
        <f>D74+G74-H74</f>
        <v>638.39417098874719</v>
      </c>
      <c r="D75" s="17">
        <f>C75+(C75*0.04)</f>
        <v>663.92993782829706</v>
      </c>
      <c r="E75" s="17">
        <f>C75/3000</f>
        <v>0.21279805699624907</v>
      </c>
      <c r="F75" s="28">
        <f>(D75-C75)/E75</f>
        <v>119.99999999999989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43310</v>
      </c>
      <c r="C76" s="20">
        <f>D75+G75-H75</f>
        <v>663.92993782829706</v>
      </c>
      <c r="D76" s="17">
        <f>C76+(C76*0.04)</f>
        <v>690.48713534142894</v>
      </c>
      <c r="E76" s="17">
        <f>C76/3000</f>
        <v>0.22130997927609902</v>
      </c>
      <c r="F76" s="28">
        <f>(D76-C76)/E76</f>
        <v>120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43317</v>
      </c>
      <c r="C77" s="20">
        <f>D76+G76-H76</f>
        <v>690.48713534142894</v>
      </c>
      <c r="D77" s="17">
        <f>C77+(C77*0.04)</f>
        <v>718.10662075508606</v>
      </c>
      <c r="E77" s="17">
        <f>C77/3000</f>
        <v>0.23016237844714299</v>
      </c>
      <c r="F77" s="28">
        <f>(D77-C77)/E77</f>
        <v>119.99999999999982</v>
      </c>
      <c r="G77" s="80"/>
      <c r="H77" s="80">
        <f>(D77-C64)*0.35</f>
        <v>94.352770451641916</v>
      </c>
      <c r="I77" s="19">
        <f>E77*50/C77</f>
        <v>1.666666666666667E-2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43324</v>
      </c>
      <c r="C79" s="20">
        <f>D77+G77-H77</f>
        <v>623.7538503034441</v>
      </c>
      <c r="D79" s="17">
        <f>C79+(C79*0.04)</f>
        <v>648.70400431558187</v>
      </c>
      <c r="E79" s="17">
        <f>C79/3000</f>
        <v>0.20791795010114802</v>
      </c>
      <c r="F79" s="28">
        <f>(D79-C79)/E79</f>
        <v>120.00000000000004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43331</v>
      </c>
      <c r="C80" s="20">
        <f>D79+G79-H79</f>
        <v>648.70400431558187</v>
      </c>
      <c r="D80" s="17">
        <f>C80+(C80*0.04)</f>
        <v>674.65216448820513</v>
      </c>
      <c r="E80" s="17">
        <f>C80/3000</f>
        <v>0.21623466810519396</v>
      </c>
      <c r="F80" s="28">
        <f>(D80-C80)/E80</f>
        <v>119.99999999999994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43338</v>
      </c>
      <c r="C81" s="20">
        <f>D80+G80-H80</f>
        <v>674.65216448820513</v>
      </c>
      <c r="D81" s="17">
        <f>C81+(C81*0.04)</f>
        <v>701.63825106773334</v>
      </c>
      <c r="E81" s="17">
        <f>C81/3000</f>
        <v>0.22488405482940171</v>
      </c>
      <c r="F81" s="28">
        <f>(D81-C81)/E81</f>
        <v>120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43345</v>
      </c>
      <c r="C82" s="20">
        <f>D81+G81-H81</f>
        <v>701.63825106773334</v>
      </c>
      <c r="D82" s="17">
        <f>C82+(C82*0.04)</f>
        <v>729.70378111044272</v>
      </c>
      <c r="E82" s="17">
        <f>C82/3000</f>
        <v>0.23387941702257778</v>
      </c>
      <c r="F82" s="28">
        <f>(D82-C82)/E82</f>
        <v>120.00000000000021</v>
      </c>
      <c r="G82" s="80"/>
      <c r="H82" s="80"/>
      <c r="I82" s="19">
        <f>E82*50/C82</f>
        <v>1.6666666666666666E-2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43352</v>
      </c>
      <c r="C84" s="20">
        <f>D82+G82-H82</f>
        <v>729.70378111044272</v>
      </c>
      <c r="D84" s="17">
        <f>C84+(C84*0.04)</f>
        <v>758.89193235486039</v>
      </c>
      <c r="E84" s="17">
        <f>C84/3000</f>
        <v>0.24323459370348091</v>
      </c>
      <c r="F84" s="28">
        <f>(D84-C84)/E84</f>
        <v>119.99999999999983</v>
      </c>
      <c r="G84" s="18"/>
      <c r="H84" s="18"/>
      <c r="I84" s="19">
        <f>E84*50/C84</f>
        <v>1.6666666666666666E-2</v>
      </c>
      <c r="J84" s="87"/>
    </row>
    <row r="85" spans="1:16">
      <c r="A85" s="96"/>
      <c r="B85" s="81">
        <f>B84+7</f>
        <v>43359</v>
      </c>
      <c r="C85" s="20">
        <f>D84+G84-H84</f>
        <v>758.89193235486039</v>
      </c>
      <c r="D85" s="17">
        <f>C85+(C85*0.04)</f>
        <v>789.24760964905477</v>
      </c>
      <c r="E85" s="17">
        <f>C85/3000</f>
        <v>0.25296397745162014</v>
      </c>
      <c r="F85" s="28">
        <f>(D85-C85)/E85</f>
        <v>119.99999999999986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6"/>
      <c r="B86" s="81">
        <f>B85+7</f>
        <v>43366</v>
      </c>
      <c r="C86" s="20">
        <f>D85+G85-H85</f>
        <v>789.24760964905477</v>
      </c>
      <c r="D86" s="17">
        <f>C86+(C86*0.04)</f>
        <v>820.81751403501698</v>
      </c>
      <c r="E86" s="17">
        <f>C86/3000</f>
        <v>0.26308253654968494</v>
      </c>
      <c r="F86" s="28">
        <f>(D86-C86)/E86</f>
        <v>120.0000000000001</v>
      </c>
      <c r="G86" s="18"/>
      <c r="H86" s="18"/>
      <c r="I86" s="19">
        <f>E86*50/C86</f>
        <v>1.666666666666667E-2</v>
      </c>
      <c r="J86" s="87"/>
      <c r="K86" s="31"/>
      <c r="L86" s="31"/>
    </row>
    <row r="87" spans="1:16" ht="13.5" thickBot="1">
      <c r="A87" s="97"/>
      <c r="B87" s="81">
        <f>B86+7</f>
        <v>43373</v>
      </c>
      <c r="C87" s="20">
        <f>D86+G86-H86</f>
        <v>820.81751403501698</v>
      </c>
      <c r="D87" s="17">
        <f>C87+(C87*0.04)</f>
        <v>853.65021459641764</v>
      </c>
      <c r="E87" s="17">
        <f>C87/3000</f>
        <v>0.27360583801167232</v>
      </c>
      <c r="F87" s="28">
        <f>(D87-C87)/E87</f>
        <v>119.99999999999991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43380</v>
      </c>
      <c r="C89" s="20">
        <f>D87+G87-H87</f>
        <v>853.65021459641764</v>
      </c>
      <c r="D89" s="17">
        <f>C89+(C89*0.04)</f>
        <v>887.7962231802743</v>
      </c>
      <c r="E89" s="17">
        <f>C89/3000</f>
        <v>0.28455007153213924</v>
      </c>
      <c r="F89" s="28">
        <f>(D89-C89)/E89</f>
        <v>119.99999999999982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43387</v>
      </c>
      <c r="C90" s="20">
        <f>D89+G89-H89</f>
        <v>887.7962231802743</v>
      </c>
      <c r="D90" s="17">
        <f>C90+(C90*0.04)</f>
        <v>923.30807210748526</v>
      </c>
      <c r="E90" s="17">
        <f>C90/3000</f>
        <v>0.29593207439342478</v>
      </c>
      <c r="F90" s="28">
        <f>(D90-C90)/E90</f>
        <v>119.99999999999996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43394</v>
      </c>
      <c r="C91" s="20">
        <f>D90+G90-H90</f>
        <v>923.30807210748526</v>
      </c>
      <c r="D91" s="17">
        <f>C91+(C91*0.04)</f>
        <v>960.24039499178468</v>
      </c>
      <c r="E91" s="17">
        <f>C91/3000</f>
        <v>0.30776935736916178</v>
      </c>
      <c r="F91" s="28">
        <f>(D91-C91)/E91</f>
        <v>120.00000000000003</v>
      </c>
      <c r="G91" s="18"/>
      <c r="H91" s="18"/>
      <c r="I91" s="19">
        <f>E91*50/C91</f>
        <v>1.666666666666667E-2</v>
      </c>
      <c r="J91" s="87"/>
    </row>
    <row r="92" spans="1:16" ht="13.5" thickBot="1">
      <c r="A92" s="97"/>
      <c r="B92" s="81">
        <f>B91+7</f>
        <v>43401</v>
      </c>
      <c r="C92" s="20">
        <f>D91+G91-H91</f>
        <v>960.24039499178468</v>
      </c>
      <c r="D92" s="17">
        <f>C92+(C92*0.04)</f>
        <v>998.65001079145611</v>
      </c>
      <c r="E92" s="17">
        <f>C92/3000</f>
        <v>0.32008013166392824</v>
      </c>
      <c r="F92" s="28">
        <f>(D92-C92)/E92</f>
        <v>120.00000000000013</v>
      </c>
      <c r="G92" s="80"/>
      <c r="H92" s="80">
        <f>(D92-C79)*0.35</f>
        <v>131.2136561708042</v>
      </c>
      <c r="I92" s="19">
        <f>E92*50/C92</f>
        <v>1.6666666666666666E-2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43408</v>
      </c>
      <c r="C94" s="20">
        <f>D92+G92-H92</f>
        <v>867.43635462065185</v>
      </c>
      <c r="D94" s="17">
        <f>C94+(C94*0.04)</f>
        <v>902.13380880547788</v>
      </c>
      <c r="E94" s="17">
        <f>C94/3000</f>
        <v>0.28914545154021726</v>
      </c>
      <c r="F94" s="28">
        <f>(D94-C94)/E94</f>
        <v>119.99999999999986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43415</v>
      </c>
      <c r="C95" s="20">
        <f>D94+G94-H94</f>
        <v>902.13380880547788</v>
      </c>
      <c r="D95" s="17">
        <f>C95+(C95*0.04)</f>
        <v>938.21916115769704</v>
      </c>
      <c r="E95" s="17">
        <f>C95/3000</f>
        <v>0.30071126960182598</v>
      </c>
      <c r="F95" s="28">
        <f>(D95-C95)/E95</f>
        <v>120.00000000000014</v>
      </c>
      <c r="G95" s="17"/>
      <c r="H95" s="18"/>
      <c r="I95" s="19">
        <f>E95*50/C95</f>
        <v>1.666666666666667E-2</v>
      </c>
      <c r="J95" s="87"/>
    </row>
    <row r="96" spans="1:16">
      <c r="A96" s="96"/>
      <c r="B96" s="81">
        <f>B95+7</f>
        <v>43422</v>
      </c>
      <c r="C96" s="20">
        <f>D95+G95-H95</f>
        <v>938.21916115769704</v>
      </c>
      <c r="D96" s="17">
        <f>C96+(C96*0.04)</f>
        <v>975.74792760400487</v>
      </c>
      <c r="E96" s="17">
        <f>C96/3000</f>
        <v>0.31273972038589903</v>
      </c>
      <c r="F96" s="28">
        <f>(D96-C96)/E96</f>
        <v>119.99999999999982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43429</v>
      </c>
      <c r="C97" s="20">
        <f>D96+G96-H96</f>
        <v>975.74792760400487</v>
      </c>
      <c r="D97" s="17">
        <f>C97+(C97*0.04)</f>
        <v>1014.777844708165</v>
      </c>
      <c r="E97" s="17">
        <f>C97/3000</f>
        <v>0.32524930920133494</v>
      </c>
      <c r="F97" s="28">
        <f>(D97-C97)/E97</f>
        <v>119.99999999999996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43436</v>
      </c>
      <c r="C99" s="20">
        <f>D97+G97-H97</f>
        <v>1014.777844708165</v>
      </c>
      <c r="D99" s="17">
        <f>C99+(C99*0.04)</f>
        <v>1055.3689584964916</v>
      </c>
      <c r="E99" s="17">
        <f>C99/3000</f>
        <v>0.33825928156938834</v>
      </c>
      <c r="F99" s="28">
        <f>(D99-C99)/E99</f>
        <v>119.99999999999982</v>
      </c>
      <c r="G99" s="18"/>
      <c r="H99" s="18"/>
      <c r="I99" s="19">
        <f>E99*50/C99</f>
        <v>1.6666666666666666E-2</v>
      </c>
      <c r="J99" s="87"/>
    </row>
    <row r="100" spans="1:16">
      <c r="A100" s="96"/>
      <c r="B100" s="81">
        <f>B99+7</f>
        <v>43443</v>
      </c>
      <c r="C100" s="20">
        <f>D99+G99-H99</f>
        <v>1055.3689584964916</v>
      </c>
      <c r="D100" s="17">
        <f>C100+(C100*0.04)</f>
        <v>1097.5837168363512</v>
      </c>
      <c r="E100" s="17">
        <f>C100/3000</f>
        <v>0.35178965283216385</v>
      </c>
      <c r="F100" s="28">
        <f>(D100-C100)/E100</f>
        <v>119.99999999999983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43450</v>
      </c>
      <c r="C101" s="20">
        <f>D100+G100-H100</f>
        <v>1097.5837168363512</v>
      </c>
      <c r="D101" s="17">
        <f>C101+(C101*0.04)</f>
        <v>1141.4870655098052</v>
      </c>
      <c r="E101" s="17">
        <f>C101/3000</f>
        <v>0.36586123894545042</v>
      </c>
      <c r="F101" s="28">
        <f>(D101-C101)/E101</f>
        <v>119.99999999999999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43457</v>
      </c>
      <c r="C102" s="20">
        <f>D101+G101-H101</f>
        <v>1141.4870655098052</v>
      </c>
      <c r="D102" s="17">
        <f>C102+(C102*0.04)</f>
        <v>1187.1465481301975</v>
      </c>
      <c r="E102" s="17">
        <f>C102/3000</f>
        <v>0.38049568850326843</v>
      </c>
      <c r="F102" s="28">
        <f>(D102-C102)/E102</f>
        <v>120.00000000000018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43464</v>
      </c>
      <c r="C104" s="20">
        <f>D102+G102-H102</f>
        <v>1187.1465481301975</v>
      </c>
      <c r="D104" s="17">
        <f>C104+(C104*0.04)</f>
        <v>1234.6324100554054</v>
      </c>
      <c r="E104" s="17">
        <f>C104/3000</f>
        <v>0.39571551604339916</v>
      </c>
      <c r="F104" s="28">
        <f>(D104-C104)/E104</f>
        <v>120.00000000000007</v>
      </c>
      <c r="G104" s="18"/>
      <c r="H104" s="18"/>
      <c r="I104" s="19">
        <f>E104*50/C104</f>
        <v>1.6666666666666666E-2</v>
      </c>
      <c r="J104" s="87"/>
    </row>
    <row r="105" spans="1:16">
      <c r="A105" s="96"/>
      <c r="B105" s="81">
        <f>B104+7</f>
        <v>43471</v>
      </c>
      <c r="C105" s="20">
        <f>D104+G104-H104</f>
        <v>1234.6324100554054</v>
      </c>
      <c r="D105" s="17">
        <f>C105+(C105*0.04)</f>
        <v>1284.0177064576217</v>
      </c>
      <c r="E105" s="17">
        <f>C105/3000</f>
        <v>0.41154413668513518</v>
      </c>
      <c r="F105" s="28">
        <f>(D105-C105)/E105</f>
        <v>120.00000000000001</v>
      </c>
      <c r="G105" s="18"/>
      <c r="H105" s="18"/>
      <c r="I105" s="19">
        <f>E105*50/C105</f>
        <v>1.666666666666667E-2</v>
      </c>
      <c r="J105" s="87"/>
    </row>
    <row r="106" spans="1:16">
      <c r="A106" s="96"/>
      <c r="B106" s="81">
        <f>B105+7</f>
        <v>43478</v>
      </c>
      <c r="C106" s="20">
        <f>D105+G105-H105</f>
        <v>1284.0177064576217</v>
      </c>
      <c r="D106" s="17">
        <f>C106+(C106*0.04)</f>
        <v>1335.3784147159265</v>
      </c>
      <c r="E106" s="17">
        <f>C106/3000</f>
        <v>0.42800590215254053</v>
      </c>
      <c r="F106" s="28">
        <f>(D106-C106)/E106</f>
        <v>119.99999999999994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43485</v>
      </c>
      <c r="C107" s="20">
        <f>D106+G106-H106</f>
        <v>1335.3784147159265</v>
      </c>
      <c r="D107" s="17">
        <f>C107+(C107*0.04)</f>
        <v>1388.7935513045636</v>
      </c>
      <c r="E107" s="17">
        <f>C107/3000</f>
        <v>0.44512613823864217</v>
      </c>
      <c r="F107" s="28">
        <f>(D107-C107)/E107</f>
        <v>120.00000000000009</v>
      </c>
      <c r="G107" s="80"/>
      <c r="H107" s="80">
        <f>(D107-C94)*0.35</f>
        <v>182.47501883936911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43492</v>
      </c>
      <c r="C109" s="20">
        <f>D107+G107-H107</f>
        <v>1206.3185324651945</v>
      </c>
      <c r="D109" s="17">
        <f>C109+(C109*0.04)</f>
        <v>1254.5712737638023</v>
      </c>
      <c r="E109" s="17">
        <f>C109/3000</f>
        <v>0.40210617748839816</v>
      </c>
      <c r="F109" s="28">
        <f>(D109-C109)/E109</f>
        <v>120.00000000000009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43499</v>
      </c>
      <c r="C110" s="20">
        <f>D109+G109-H109</f>
        <v>1254.5712737638023</v>
      </c>
      <c r="D110" s="17">
        <f>C110+(C110*0.04)</f>
        <v>1304.7541247143545</v>
      </c>
      <c r="E110" s="17">
        <f>C110/3000</f>
        <v>0.4181904245879341</v>
      </c>
      <c r="F110" s="28">
        <f>(D110-C110)/E110</f>
        <v>120.00000000000017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43506</v>
      </c>
      <c r="C111" s="20">
        <f>D110+G110-H110</f>
        <v>1304.7541247143545</v>
      </c>
      <c r="D111" s="17">
        <f>C111+(C111*0.04)</f>
        <v>1356.9442897029287</v>
      </c>
      <c r="E111" s="17">
        <f>C111/3000</f>
        <v>0.43491804157145147</v>
      </c>
      <c r="F111" s="28">
        <f>(D111-C111)/E111</f>
        <v>120.00000000000011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43513</v>
      </c>
      <c r="C112" s="20">
        <f>D111+G111-H111</f>
        <v>1356.9442897029287</v>
      </c>
      <c r="D112" s="17">
        <f>C112+(C112*0.04)</f>
        <v>1411.2220612910457</v>
      </c>
      <c r="E112" s="17">
        <f>C112/3000</f>
        <v>0.45231476323430958</v>
      </c>
      <c r="F112" s="28">
        <f>(D112-C112)/E112</f>
        <v>119.99999999999977</v>
      </c>
      <c r="G112" s="80"/>
      <c r="H112" s="80"/>
      <c r="I112" s="19">
        <f>E112*50/C112</f>
        <v>1.666666666666667E-2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43520</v>
      </c>
      <c r="C114" s="20">
        <f>D112+G112-H112</f>
        <v>1411.2220612910457</v>
      </c>
      <c r="D114" s="17">
        <f>C114+(C114*0.04)</f>
        <v>1467.6709437426875</v>
      </c>
      <c r="E114" s="17">
        <f>C114/3000</f>
        <v>0.47040735376368192</v>
      </c>
      <c r="F114" s="28">
        <f>(D114-C114)/E114</f>
        <v>119.99999999999991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43527</v>
      </c>
      <c r="C115" s="20">
        <f>D114+G114-H114</f>
        <v>1467.6709437426875</v>
      </c>
      <c r="D115" s="17">
        <f>C115+(C115*0.04)</f>
        <v>1526.3777814923951</v>
      </c>
      <c r="E115" s="17">
        <f>C115/3000</f>
        <v>0.48922364791422918</v>
      </c>
      <c r="F115" s="28">
        <f>(D115-C115)/E115</f>
        <v>120.00000000000016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43534</v>
      </c>
      <c r="C116" s="20">
        <f>D115+G115-H115</f>
        <v>1526.3777814923951</v>
      </c>
      <c r="D116" s="17">
        <f>C116+(C116*0.04)</f>
        <v>1587.432892752091</v>
      </c>
      <c r="E116" s="17">
        <f>C116/3000</f>
        <v>0.50879259383079833</v>
      </c>
      <c r="F116" s="28">
        <f>(D116-C116)/E116</f>
        <v>120.00000000000016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43541</v>
      </c>
      <c r="C117" s="20">
        <f>D116+G116-H116</f>
        <v>1587.432892752091</v>
      </c>
      <c r="D117" s="17">
        <f>C117+(C117*0.04)</f>
        <v>1650.9302084621747</v>
      </c>
      <c r="E117" s="17">
        <f>C117/3000</f>
        <v>0.52914429758403037</v>
      </c>
      <c r="F117" s="28">
        <f>(D117-C117)/E117</f>
        <v>120.00000000000018</v>
      </c>
      <c r="G117" s="80"/>
      <c r="H117" s="80"/>
      <c r="I117" s="19">
        <f>E117*50/C117</f>
        <v>1.666666666666667E-2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43548</v>
      </c>
      <c r="C119" s="20">
        <f>D117+G117-H117</f>
        <v>1650.9302084621747</v>
      </c>
      <c r="D119" s="17">
        <f>C119+(C119*0.04)</f>
        <v>1716.9674168006618</v>
      </c>
      <c r="E119" s="17">
        <f>C119/3000</f>
        <v>0.55031006948739158</v>
      </c>
      <c r="F119" s="28">
        <f>(D119-C119)/E119</f>
        <v>120.00000000000013</v>
      </c>
      <c r="G119" s="18"/>
      <c r="H119" s="18"/>
      <c r="I119" s="19">
        <f>E119*50/C119</f>
        <v>1.6666666666666666E-2</v>
      </c>
      <c r="J119" s="87"/>
    </row>
    <row r="120" spans="1:16">
      <c r="A120" s="96"/>
      <c r="B120" s="81">
        <f>B119+7</f>
        <v>43555</v>
      </c>
      <c r="C120" s="20">
        <f>D119+G119-H119</f>
        <v>1716.9674168006618</v>
      </c>
      <c r="D120" s="17">
        <f>C120+(C120*0.04)</f>
        <v>1785.6461134726883</v>
      </c>
      <c r="E120" s="17">
        <f>C120/3000</f>
        <v>0.57232247226688726</v>
      </c>
      <c r="F120" s="28">
        <f>(D120-C120)/E120</f>
        <v>120.00000000000003</v>
      </c>
      <c r="G120" s="18"/>
      <c r="H120" s="18"/>
      <c r="I120" s="19">
        <f>E120*50/C120</f>
        <v>1.6666666666666666E-2</v>
      </c>
      <c r="J120" s="87"/>
    </row>
    <row r="121" spans="1:16">
      <c r="A121" s="96"/>
      <c r="B121" s="81">
        <f>B120+7</f>
        <v>43562</v>
      </c>
      <c r="C121" s="20">
        <f>D120+G120-H120</f>
        <v>1785.6461134726883</v>
      </c>
      <c r="D121" s="17">
        <f>C121+(C121*0.04)</f>
        <v>1857.0719580115958</v>
      </c>
      <c r="E121" s="17">
        <f>C121/3000</f>
        <v>0.59521537115756273</v>
      </c>
      <c r="F121" s="28">
        <f>(D121-C121)/E121</f>
        <v>120.00000000000001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43569</v>
      </c>
      <c r="C122" s="20">
        <f>D121+G121-H121</f>
        <v>1857.0719580115958</v>
      </c>
      <c r="D122" s="17">
        <f>C122+(C122*0.04)</f>
        <v>1931.3548363320597</v>
      </c>
      <c r="E122" s="17">
        <f>C122/3000</f>
        <v>0.61902398600386532</v>
      </c>
      <c r="F122" s="28">
        <f>(D122-C122)/E122</f>
        <v>120.00000000000001</v>
      </c>
      <c r="G122" s="80"/>
      <c r="H122" s="80">
        <f>(D122-C109)*0.35</f>
        <v>253.76270635340279</v>
      </c>
      <c r="I122" s="19">
        <f>E122*50/C122</f>
        <v>1.666666666666667E-2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43576</v>
      </c>
      <c r="C124" s="20">
        <f>D122+G122-H122</f>
        <v>1677.5921299786569</v>
      </c>
      <c r="D124" s="17">
        <f>C124+(C124*0.04)</f>
        <v>1744.6958151778031</v>
      </c>
      <c r="E124" s="17">
        <f>C124/3000</f>
        <v>0.55919737665955227</v>
      </c>
      <c r="F124" s="28">
        <f>(D124-C124)/E124</f>
        <v>119.99999999999984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43583</v>
      </c>
      <c r="C125" s="20">
        <f>D124+G124-H124</f>
        <v>1744.6958151778031</v>
      </c>
      <c r="D125" s="17">
        <f>C125+(C125*0.04)</f>
        <v>1814.4836477849151</v>
      </c>
      <c r="E125" s="17">
        <f>C125/3000</f>
        <v>0.58156527172593431</v>
      </c>
      <c r="F125" s="28">
        <f>(D125-C125)/E125</f>
        <v>119.99999999999984</v>
      </c>
      <c r="G125" s="17"/>
      <c r="H125" s="18"/>
      <c r="I125" s="19">
        <f>E125*50/C125</f>
        <v>1.6666666666666663E-2</v>
      </c>
      <c r="J125" s="87"/>
      <c r="K125" s="31"/>
      <c r="L125" s="31"/>
    </row>
    <row r="126" spans="1:16">
      <c r="A126" s="96"/>
      <c r="B126" s="81">
        <f>B125+7</f>
        <v>43590</v>
      </c>
      <c r="C126" s="20">
        <f>D125+G125-H125</f>
        <v>1814.4836477849151</v>
      </c>
      <c r="D126" s="17">
        <f>C126+(C126*0.04)</f>
        <v>1887.0629936963117</v>
      </c>
      <c r="E126" s="17">
        <f>C126/3000</f>
        <v>0.60482788259497167</v>
      </c>
      <c r="F126" s="28">
        <f>(D126-C126)/E126</f>
        <v>119.99999999999993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7"/>
      <c r="B127" s="81">
        <f>B126+7</f>
        <v>43597</v>
      </c>
      <c r="C127" s="20">
        <f>D126+G126-H126</f>
        <v>1887.0629936963117</v>
      </c>
      <c r="D127" s="17">
        <f>C127+(C127*0.04)</f>
        <v>1962.545513444164</v>
      </c>
      <c r="E127" s="17">
        <f>C127/3000</f>
        <v>0.62902099789877053</v>
      </c>
      <c r="F127" s="28">
        <f>(D127-C127)/E127</f>
        <v>119.99999999999989</v>
      </c>
      <c r="G127" s="80"/>
      <c r="H127" s="80"/>
      <c r="I127" s="19">
        <f>E127*50/C127</f>
        <v>1.6666666666666666E-2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43604</v>
      </c>
      <c r="C129" s="20">
        <f>D127+G127-H127</f>
        <v>1962.545513444164</v>
      </c>
      <c r="D129" s="17">
        <f>C129+(C129*0.04)</f>
        <v>2041.0473339819307</v>
      </c>
      <c r="E129" s="17">
        <f>C129/3000</f>
        <v>0.65418183781472139</v>
      </c>
      <c r="F129" s="28">
        <f>(D129-C129)/E129</f>
        <v>120.00000000000014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43611</v>
      </c>
      <c r="C130" s="20">
        <f>D129+G129-H129</f>
        <v>2041.0473339819307</v>
      </c>
      <c r="D130" s="17">
        <f>C130+(C130*0.04)</f>
        <v>2122.6892273412082</v>
      </c>
      <c r="E130" s="17">
        <f>C130/3000</f>
        <v>0.68034911132731024</v>
      </c>
      <c r="F130" s="28">
        <f>(D130-C130)/E130</f>
        <v>120.00000000000033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43618</v>
      </c>
      <c r="C131" s="20">
        <f>D130+G130-H130</f>
        <v>2122.6892273412082</v>
      </c>
      <c r="D131" s="17">
        <f>C131+(C131*0.04)</f>
        <v>2207.5967964348565</v>
      </c>
      <c r="E131" s="17">
        <f>C131/3000</f>
        <v>0.70756307578040267</v>
      </c>
      <c r="F131" s="28">
        <f>(D131-C131)/E131</f>
        <v>120.00000000000006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43625</v>
      </c>
      <c r="C132" s="20">
        <f>D131+G131-H131</f>
        <v>2207.5967964348565</v>
      </c>
      <c r="D132" s="17">
        <f>C132+(C132*0.04)</f>
        <v>2295.9006682922509</v>
      </c>
      <c r="E132" s="17">
        <f>C132/3000</f>
        <v>0.73586559881161884</v>
      </c>
      <c r="F132" s="28">
        <f>(D132-C132)/E132</f>
        <v>120.00000000000014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43632</v>
      </c>
      <c r="C134" s="20">
        <f>D132+G132-H132</f>
        <v>2295.9006682922509</v>
      </c>
      <c r="D134" s="17">
        <f>C134+(C134*0.04)</f>
        <v>2387.7366950239411</v>
      </c>
      <c r="E134" s="17">
        <f>C134/3000</f>
        <v>0.7653002227640836</v>
      </c>
      <c r="F134" s="28">
        <f>(D134-C134)/E134</f>
        <v>120.00000000000028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43639</v>
      </c>
      <c r="C135" s="20">
        <f>D134+G134-H134</f>
        <v>2387.7366950239411</v>
      </c>
      <c r="D135" s="17">
        <f>C135+(C135*0.04)</f>
        <v>2483.2461628248989</v>
      </c>
      <c r="E135" s="17">
        <f>C135/3000</f>
        <v>0.79591223167464709</v>
      </c>
      <c r="F135" s="28">
        <f>(D135-C135)/E135</f>
        <v>120.00000000000011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43646</v>
      </c>
      <c r="C136" s="20">
        <f>D135+G135-H135</f>
        <v>2483.2461628248989</v>
      </c>
      <c r="D136" s="17">
        <f>C136+(C136*0.04)</f>
        <v>2582.5760093378949</v>
      </c>
      <c r="E136" s="17">
        <f>C136/3000</f>
        <v>0.82774872094163299</v>
      </c>
      <c r="F136" s="28">
        <f>(D136-C136)/E136</f>
        <v>120.00000000000009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7"/>
      <c r="B137" s="81">
        <f>B136+7</f>
        <v>43653</v>
      </c>
      <c r="C137" s="20">
        <f>D136+G136-H136</f>
        <v>2582.5760093378949</v>
      </c>
      <c r="D137" s="17">
        <f>C137+(C137*0.04)</f>
        <v>2685.8790497114105</v>
      </c>
      <c r="E137" s="17">
        <f>C137/3000</f>
        <v>0.86085866977929826</v>
      </c>
      <c r="F137" s="28">
        <f>(D137-C137)/E137</f>
        <v>119.9999999999998</v>
      </c>
      <c r="G137" s="80"/>
      <c r="H137" s="80">
        <f>(D137-C124)*0.35</f>
        <v>352.90042190646375</v>
      </c>
      <c r="I137" s="19">
        <f>E137*50/C137</f>
        <v>1.6666666666666666E-2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43660</v>
      </c>
      <c r="C139" s="20">
        <f>D137+G137-H137</f>
        <v>2332.9786278049469</v>
      </c>
      <c r="D139" s="17">
        <f>C139+(C139*0.04)</f>
        <v>2426.2977729171448</v>
      </c>
      <c r="E139" s="17">
        <f>C139/3000</f>
        <v>0.77765954260164893</v>
      </c>
      <c r="F139" s="28">
        <f>(D139-C139)/E139</f>
        <v>120.00000000000007</v>
      </c>
      <c r="G139" s="18"/>
      <c r="H139" s="18"/>
      <c r="I139" s="19">
        <f>E139*50/C139</f>
        <v>1.6666666666666666E-2</v>
      </c>
      <c r="J139" s="87"/>
    </row>
    <row r="140" spans="1:16">
      <c r="A140" s="96"/>
      <c r="B140" s="81">
        <f>B139+7</f>
        <v>43667</v>
      </c>
      <c r="C140" s="20">
        <f>D139+G139-H139</f>
        <v>2426.2977729171448</v>
      </c>
      <c r="D140" s="17">
        <f>C140+(C140*0.04)</f>
        <v>2523.3496838338306</v>
      </c>
      <c r="E140" s="17">
        <f>C140/3000</f>
        <v>0.80876592430571492</v>
      </c>
      <c r="F140" s="28">
        <f>(D140-C140)/E140</f>
        <v>119.99999999999996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43674</v>
      </c>
      <c r="C141" s="20">
        <f>D140+G140-H140</f>
        <v>2523.3496838338306</v>
      </c>
      <c r="D141" s="17">
        <f>C141+(C141*0.04)</f>
        <v>2624.2836711871837</v>
      </c>
      <c r="E141" s="17">
        <f>C141/3000</f>
        <v>0.84111656127794354</v>
      </c>
      <c r="F141" s="28">
        <f>(D141-C141)/E141</f>
        <v>119.99999999999989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43681</v>
      </c>
      <c r="C142" s="20">
        <f>D141+G141-H141</f>
        <v>2624.2836711871837</v>
      </c>
      <c r="D142" s="17">
        <f>C142+(C142*0.04)</f>
        <v>2729.2550180346711</v>
      </c>
      <c r="E142" s="17">
        <f>C142/3000</f>
        <v>0.87476122372906129</v>
      </c>
      <c r="F142" s="28">
        <f>(D142-C142)/E142</f>
        <v>120.0000000000001</v>
      </c>
      <c r="G142" s="80"/>
      <c r="H142" s="80"/>
      <c r="I142" s="19">
        <f>E142*50/C142</f>
        <v>1.666666666666667E-2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43688</v>
      </c>
      <c r="C144" s="20">
        <f>D142+G142-H142</f>
        <v>2729.2550180346711</v>
      </c>
      <c r="D144" s="17">
        <f>C144+(C144*0.04)</f>
        <v>2838.4252187560578</v>
      </c>
      <c r="E144" s="17">
        <f>C144/3000</f>
        <v>0.90975167267822377</v>
      </c>
      <c r="F144" s="28">
        <f>(D144-C144)/E144</f>
        <v>119.99999999999979</v>
      </c>
      <c r="G144" s="18"/>
      <c r="H144" s="18"/>
      <c r="I144" s="19">
        <f>E144*50/C144</f>
        <v>1.6666666666666666E-2</v>
      </c>
      <c r="J144" s="87"/>
    </row>
    <row r="145" spans="1:16">
      <c r="A145" s="96"/>
      <c r="B145" s="81">
        <f>B144+7</f>
        <v>43695</v>
      </c>
      <c r="C145" s="20">
        <f>D144+G144-H144</f>
        <v>2838.4252187560578</v>
      </c>
      <c r="D145" s="17">
        <f>C145+(C145*0.04)</f>
        <v>2951.9622275063002</v>
      </c>
      <c r="E145" s="17">
        <f>C145/3000</f>
        <v>0.94614173958535264</v>
      </c>
      <c r="F145" s="28">
        <f>(D145-C145)/E145</f>
        <v>120.00000000000011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43702</v>
      </c>
      <c r="C146" s="20">
        <f>D145+G145-H145</f>
        <v>2951.9622275063002</v>
      </c>
      <c r="D146" s="17">
        <f>C146+(C146*0.04)</f>
        <v>3070.0407166065525</v>
      </c>
      <c r="E146" s="17">
        <f>C146/3000</f>
        <v>0.9839874091687667</v>
      </c>
      <c r="F146" s="28">
        <f>(D146-C146)/E146</f>
        <v>120.00000000000023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43709</v>
      </c>
      <c r="C147" s="20">
        <f>D146+G146-H146</f>
        <v>3070.0407166065525</v>
      </c>
      <c r="D147" s="17">
        <f>C147+(C147*0.04)</f>
        <v>3192.8423452708143</v>
      </c>
      <c r="E147" s="17">
        <f>C147/3000</f>
        <v>1.0233469055355175</v>
      </c>
      <c r="F147" s="28">
        <f>(D147-C147)/E147</f>
        <v>119.9999999999998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43716</v>
      </c>
      <c r="C149" s="20">
        <f>D147+G147-H147</f>
        <v>3192.8423452708143</v>
      </c>
      <c r="D149" s="17">
        <f>C149+(C149*0.04)</f>
        <v>3320.5560390816468</v>
      </c>
      <c r="E149" s="17">
        <f>C149/3000</f>
        <v>1.0642807817569382</v>
      </c>
      <c r="F149" s="28">
        <f>(D149-C149)/E149</f>
        <v>119.99999999999984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43723</v>
      </c>
      <c r="C150" s="20">
        <f>D149+G149-H149</f>
        <v>3320.5560390816468</v>
      </c>
      <c r="D150" s="17">
        <f>C150+(C150*0.04)</f>
        <v>3453.3782806449126</v>
      </c>
      <c r="E150" s="17">
        <f>C150/3000</f>
        <v>1.1068520130272155</v>
      </c>
      <c r="F150" s="28">
        <f>(D150-C150)/E150</f>
        <v>119.99999999999999</v>
      </c>
      <c r="G150" s="18"/>
      <c r="H150" s="18"/>
      <c r="I150" s="19">
        <f>E150*50/C150</f>
        <v>1.6666666666666666E-2</v>
      </c>
      <c r="J150" s="87"/>
    </row>
    <row r="151" spans="1:16">
      <c r="A151" s="96"/>
      <c r="B151" s="81">
        <f>B150+7</f>
        <v>43730</v>
      </c>
      <c r="C151" s="20">
        <f>D150+G150-H150</f>
        <v>3453.3782806449126</v>
      </c>
      <c r="D151" s="17">
        <f>C151+(C151*0.04)</f>
        <v>3591.5134118707092</v>
      </c>
      <c r="E151" s="17">
        <f>C151/3000</f>
        <v>1.1511260935483043</v>
      </c>
      <c r="F151" s="28">
        <f>(D151-C151)/E151</f>
        <v>120.00000000000009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7"/>
      <c r="B152" s="81">
        <f>B151+7</f>
        <v>43737</v>
      </c>
      <c r="C152" s="20">
        <f>D151+G151-H151</f>
        <v>3591.5134118707092</v>
      </c>
      <c r="D152" s="17">
        <f>C152+(C152*0.04)</f>
        <v>3735.1739483455376</v>
      </c>
      <c r="E152" s="17">
        <f>C152/3000</f>
        <v>1.1971711372902365</v>
      </c>
      <c r="F152" s="28">
        <f>(D152-C152)/E152</f>
        <v>120.00000000000001</v>
      </c>
      <c r="G152" s="80"/>
      <c r="H152" s="80">
        <f>(D152-C139)*0.35</f>
        <v>490.7683621892067</v>
      </c>
      <c r="I152" s="19">
        <f>E152*50/C152</f>
        <v>1.666666666666667E-2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43744</v>
      </c>
      <c r="C154" s="20">
        <f>D152+G152-H152</f>
        <v>3244.4055861563311</v>
      </c>
      <c r="D154" s="17">
        <f>C154+(C154*0.04)</f>
        <v>3374.1818096025845</v>
      </c>
      <c r="E154" s="17">
        <f>C154/3000</f>
        <v>1.0814685287187771</v>
      </c>
      <c r="F154" s="28">
        <f>(D154-C154)/E154</f>
        <v>120.00000000000016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43751</v>
      </c>
      <c r="C155" s="20">
        <f>D154+G154-H154</f>
        <v>3374.1818096025845</v>
      </c>
      <c r="D155" s="17">
        <f>C155+(C155*0.04)</f>
        <v>3509.1490819866881</v>
      </c>
      <c r="E155" s="17">
        <f>C155/3000</f>
        <v>1.1247272698675281</v>
      </c>
      <c r="F155" s="28">
        <f>(D155-C155)/E155</f>
        <v>120.00000000000018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43758</v>
      </c>
      <c r="C156" s="20">
        <f>D155+G155-H155</f>
        <v>3509.1490819866881</v>
      </c>
      <c r="D156" s="17">
        <f>C156+(C156*0.04)</f>
        <v>3649.5150452661555</v>
      </c>
      <c r="E156" s="17">
        <f>C156/3000</f>
        <v>1.1697163606622294</v>
      </c>
      <c r="F156" s="28">
        <f>(D156-C156)/E156</f>
        <v>119.99999999999993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43765</v>
      </c>
      <c r="C157" s="20">
        <f>D156+G156-H156</f>
        <v>3649.5150452661555</v>
      </c>
      <c r="D157" s="17">
        <f>C157+(C157*0.04)</f>
        <v>3795.4956470768016</v>
      </c>
      <c r="E157" s="17">
        <f>C157/3000</f>
        <v>1.2165050150887184</v>
      </c>
      <c r="F157" s="28">
        <f>(D157-C157)/E157</f>
        <v>119.99999999999984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43772</v>
      </c>
      <c r="C159" s="20">
        <f>D157+G157-H157</f>
        <v>3795.4956470768016</v>
      </c>
      <c r="D159" s="17">
        <f>C159+(C159*0.04)</f>
        <v>3947.3154729598737</v>
      </c>
      <c r="E159" s="17">
        <f>C159/3000</f>
        <v>1.2651652156922673</v>
      </c>
      <c r="F159" s="28">
        <f>(D159-C159)/E159</f>
        <v>120.00000000000003</v>
      </c>
      <c r="G159" s="18"/>
      <c r="H159" s="18"/>
      <c r="I159" s="19">
        <f>E159*50/C159</f>
        <v>1.6666666666666666E-2</v>
      </c>
      <c r="J159" s="87"/>
    </row>
    <row r="160" spans="1:16">
      <c r="A160" s="96"/>
      <c r="B160" s="81">
        <f>B159+7</f>
        <v>43779</v>
      </c>
      <c r="C160" s="20">
        <f>D159+G159-H159</f>
        <v>3947.3154729598737</v>
      </c>
      <c r="D160" s="17">
        <f>C160+(C160*0.04)</f>
        <v>4105.2080918782685</v>
      </c>
      <c r="E160" s="17">
        <f>C160/3000</f>
        <v>1.3157718243199579</v>
      </c>
      <c r="F160" s="28">
        <f>(D160-C160)/E160</f>
        <v>119.99999999999994</v>
      </c>
      <c r="G160" s="18"/>
      <c r="H160" s="18"/>
      <c r="I160" s="19">
        <f>E160*50/C160</f>
        <v>1.6666666666666666E-2</v>
      </c>
      <c r="J160" s="87"/>
    </row>
    <row r="161" spans="1:16">
      <c r="A161" s="96"/>
      <c r="B161" s="81">
        <f>B160+7</f>
        <v>43786</v>
      </c>
      <c r="C161" s="20">
        <f>D160+G160-H160</f>
        <v>4105.2080918782685</v>
      </c>
      <c r="D161" s="17">
        <f>C161+(C161*0.04)</f>
        <v>4269.416415553399</v>
      </c>
      <c r="E161" s="17">
        <f>C161/3000</f>
        <v>1.3684026972927561</v>
      </c>
      <c r="F161" s="28">
        <f>(D161-C161)/E161</f>
        <v>119.99999999999982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7"/>
      <c r="B162" s="81">
        <f>B161+7</f>
        <v>43793</v>
      </c>
      <c r="C162" s="20">
        <f>D161+G161-H161</f>
        <v>4269.416415553399</v>
      </c>
      <c r="D162" s="17">
        <f>C162+(C162*0.04)</f>
        <v>4440.1930721755352</v>
      </c>
      <c r="E162" s="17">
        <f>C162/3000</f>
        <v>1.4231388051844664</v>
      </c>
      <c r="F162" s="28">
        <f>(D162-C162)/E162</f>
        <v>120.00000000000017</v>
      </c>
      <c r="G162" s="80"/>
      <c r="H162" s="80"/>
      <c r="I162" s="19">
        <f>E162*50/C162</f>
        <v>1.6666666666666666E-2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43800</v>
      </c>
      <c r="C164" s="20">
        <f>D162+G162-H162</f>
        <v>4440.1930721755352</v>
      </c>
      <c r="D164" s="17">
        <f>C164+(C164*0.04)</f>
        <v>4617.800795062557</v>
      </c>
      <c r="E164" s="17">
        <f>C164/3000</f>
        <v>1.4800643573918451</v>
      </c>
      <c r="F164" s="28">
        <f>(D164-C164)/E164</f>
        <v>120.00000000000023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43807</v>
      </c>
      <c r="C165" s="20">
        <f>D164+G164-H164</f>
        <v>4617.800795062557</v>
      </c>
      <c r="D165" s="17">
        <f>C165+(C165*0.04)</f>
        <v>4802.5128268650597</v>
      </c>
      <c r="E165" s="17">
        <f>C165/3000</f>
        <v>1.5392669316875189</v>
      </c>
      <c r="F165" s="28">
        <f>(D165-C165)/E165</f>
        <v>120.00000000000027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43814</v>
      </c>
      <c r="C166" s="20">
        <f>D165+G165-H165</f>
        <v>4802.5128268650597</v>
      </c>
      <c r="D166" s="17">
        <f>C166+(C166*0.04)</f>
        <v>4994.6133399396622</v>
      </c>
      <c r="E166" s="17">
        <f>C166/3000</f>
        <v>1.6008376089550198</v>
      </c>
      <c r="F166" s="28">
        <f>(D166-C166)/E166</f>
        <v>120.0000000000001</v>
      </c>
      <c r="G166" s="18"/>
      <c r="H166" s="18"/>
      <c r="I166" s="19">
        <f>E166*50/C166</f>
        <v>1.6666666666666663E-2</v>
      </c>
      <c r="J166" s="87"/>
      <c r="K166" s="31"/>
      <c r="L166" s="31"/>
    </row>
    <row r="167" spans="1:16" ht="13.5" thickBot="1">
      <c r="A167" s="97"/>
      <c r="B167" s="81">
        <f>B166+7</f>
        <v>43821</v>
      </c>
      <c r="C167" s="20">
        <f>D166+G166-H166</f>
        <v>4994.6133399396622</v>
      </c>
      <c r="D167" s="17">
        <f>C167+(C167*0.04)</f>
        <v>5194.3978735372484</v>
      </c>
      <c r="E167" s="17">
        <f>C167/3000</f>
        <v>1.6648711133132208</v>
      </c>
      <c r="F167" s="28">
        <f>(D167-C167)/E167</f>
        <v>119.99999999999984</v>
      </c>
      <c r="G167" s="80"/>
      <c r="H167" s="80">
        <f>(D167-C154)*0.35</f>
        <v>682.49730058332102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43828</v>
      </c>
      <c r="C169" s="20">
        <f>D167+G167-H167</f>
        <v>4511.9005729539276</v>
      </c>
      <c r="D169" s="17">
        <f>C169+(C169*0.04)</f>
        <v>4692.3765958720851</v>
      </c>
      <c r="E169" s="17">
        <f>C169/3000</f>
        <v>1.5039668576513092</v>
      </c>
      <c r="F169" s="28">
        <f>(D169-C169)/E169</f>
        <v>120.00000000000024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43835</v>
      </c>
      <c r="C170" s="20">
        <f>D169+G169-H169</f>
        <v>4692.3765958720851</v>
      </c>
      <c r="D170" s="17">
        <f>C170+(C170*0.04)</f>
        <v>4880.0716597069686</v>
      </c>
      <c r="E170" s="17">
        <f>C170/3000</f>
        <v>1.5641255319573617</v>
      </c>
      <c r="F170" s="28">
        <f>(D170-C170)/E170</f>
        <v>120.00000000000007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43842</v>
      </c>
      <c r="C171" s="20">
        <f>D170+G170-H170</f>
        <v>4880.0716597069686</v>
      </c>
      <c r="D171" s="17">
        <f>C171+(C171*0.04)</f>
        <v>5075.274526095247</v>
      </c>
      <c r="E171" s="17">
        <f>C171/3000</f>
        <v>1.6266905532356561</v>
      </c>
      <c r="F171" s="28">
        <f>(D171-C171)/E171</f>
        <v>119.99999999999979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43849</v>
      </c>
      <c r="C172" s="20">
        <f>D171+G171-H171</f>
        <v>5075.274526095247</v>
      </c>
      <c r="D172" s="17">
        <f>C172+(C172*0.04)</f>
        <v>5278.2855071390568</v>
      </c>
      <c r="E172" s="17">
        <f>C172/3000</f>
        <v>1.6917581753650823</v>
      </c>
      <c r="F172" s="28">
        <f>(D172-C172)/E172</f>
        <v>119.99999999999996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43856</v>
      </c>
      <c r="C174" s="20">
        <f>D172+G172-H172</f>
        <v>5278.2855071390568</v>
      </c>
      <c r="D174" s="17">
        <f>C174+(C174*0.04)</f>
        <v>5489.4169274246187</v>
      </c>
      <c r="E174" s="17">
        <f>C174/3000</f>
        <v>1.7594285023796856</v>
      </c>
      <c r="F174" s="28">
        <f>(D174-C174)/E174</f>
        <v>119.99999999999982</v>
      </c>
      <c r="G174" s="18"/>
      <c r="H174" s="18"/>
      <c r="I174" s="19">
        <f>E174*50/C174</f>
        <v>1.6666666666666666E-2</v>
      </c>
      <c r="J174" s="87"/>
    </row>
    <row r="175" spans="1:16">
      <c r="A175" s="96"/>
      <c r="B175" s="81">
        <f>B174+7</f>
        <v>43863</v>
      </c>
      <c r="C175" s="20">
        <f>D174+G174-H174</f>
        <v>5489.4169274246187</v>
      </c>
      <c r="D175" s="17">
        <f>C175+(C175*0.04)</f>
        <v>5708.9936045216036</v>
      </c>
      <c r="E175" s="17">
        <f>C175/3000</f>
        <v>1.829805642474873</v>
      </c>
      <c r="F175" s="28">
        <f>(D175-C175)/E175</f>
        <v>120.00000000000007</v>
      </c>
      <c r="G175" s="18"/>
      <c r="H175" s="18"/>
      <c r="I175" s="19">
        <f>E175*50/C175</f>
        <v>1.666666666666667E-2</v>
      </c>
      <c r="J175" s="87"/>
    </row>
    <row r="176" spans="1:16">
      <c r="A176" s="96"/>
      <c r="B176" s="81">
        <f>B175+7</f>
        <v>43870</v>
      </c>
      <c r="C176" s="20">
        <f>D175+G175-H175</f>
        <v>5708.9936045216036</v>
      </c>
      <c r="D176" s="17">
        <f>C176+(C176*0.04)</f>
        <v>5937.3533487024679</v>
      </c>
      <c r="E176" s="17">
        <f>C176/3000</f>
        <v>1.902997868173868</v>
      </c>
      <c r="F176" s="28">
        <f>(D176-C176)/E176</f>
        <v>120.00000000000006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43877</v>
      </c>
      <c r="C177" s="20">
        <f>D176+G176-H176</f>
        <v>5937.3533487024679</v>
      </c>
      <c r="D177" s="17">
        <f>C177+(C177*0.04)</f>
        <v>6174.8474826505662</v>
      </c>
      <c r="E177" s="17">
        <f>C177/3000</f>
        <v>1.9791177829008226</v>
      </c>
      <c r="F177" s="28">
        <f>(D177-C177)/E177</f>
        <v>119.99999999999982</v>
      </c>
      <c r="G177" s="80"/>
      <c r="H177" s="80">
        <f>(D177-C169)*0.35</f>
        <v>582.03141839382351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topLeftCell="A10" workbookViewId="0">
      <selection activeCell="C32" sqref="C3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6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6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7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98"/>
      <c r="L7" s="99"/>
      <c r="M7" s="99"/>
      <c r="N7" s="99"/>
      <c r="O7" s="99"/>
      <c r="P7" s="9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95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6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6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7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95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6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6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7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95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6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6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7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6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96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97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96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96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94">
        <f>(D31-$C4)/$C4</f>
        <v>0.19568155002758386</v>
      </c>
    </row>
    <row r="32" spans="1:16" ht="15" thickBot="1">
      <c r="A32" s="97"/>
      <c r="B32" s="81">
        <f>B31+7</f>
        <v>43044</v>
      </c>
      <c r="C32" s="32">
        <f>D31+G31-H31</f>
        <v>2391.3631000551677</v>
      </c>
      <c r="D32" s="17">
        <f>C32+(C32*0.04)</f>
        <v>2487.0176240573746</v>
      </c>
      <c r="E32" s="17">
        <f>C32/3000</f>
        <v>0.79712103335172257</v>
      </c>
      <c r="F32" s="28">
        <f>(D32-C32)/E32</f>
        <v>120.00000000000027</v>
      </c>
      <c r="G32" s="18"/>
      <c r="H32" s="80">
        <f>(D32-C19)*0.35</f>
        <v>65.958982063953385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43051</v>
      </c>
      <c r="C34" s="20">
        <f>D32+G32-H32</f>
        <v>2421.0586419934211</v>
      </c>
      <c r="D34" s="17">
        <f>C34+(C34*0.04)</f>
        <v>2517.9009876731579</v>
      </c>
      <c r="E34" s="17">
        <f>C34/3000</f>
        <v>0.80701954733114034</v>
      </c>
      <c r="F34" s="28">
        <f>(D34-C34)/E34</f>
        <v>119.99999999999996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43058</v>
      </c>
      <c r="C35" s="20">
        <f>D34+G34-H34</f>
        <v>2517.9009876731579</v>
      </c>
      <c r="D35" s="17">
        <f>C35+(C35*0.04)</f>
        <v>2618.6170271800843</v>
      </c>
      <c r="E35" s="17">
        <f>C35/3000</f>
        <v>0.83930032922438602</v>
      </c>
      <c r="F35" s="28">
        <f>(D35-C35)/E35</f>
        <v>120.00000000000001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43065</v>
      </c>
      <c r="C36" s="20">
        <f>D35+G35-H35</f>
        <v>2618.6170271800843</v>
      </c>
      <c r="D36" s="17">
        <f>C36+(C36*0.04)</f>
        <v>2723.3617082672877</v>
      </c>
      <c r="E36" s="17">
        <f>C36/3000</f>
        <v>0.87287234239336142</v>
      </c>
      <c r="F36" s="28">
        <f>(D36-C36)/E36</f>
        <v>120.00000000000003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43072</v>
      </c>
      <c r="C37" s="20">
        <f>D36+G36-H36</f>
        <v>2723.3617082672877</v>
      </c>
      <c r="D37" s="17">
        <f>C37+(C37*0.04)</f>
        <v>2832.296176597979</v>
      </c>
      <c r="E37" s="17">
        <f>C37/3000</f>
        <v>0.90778723608909584</v>
      </c>
      <c r="F37" s="28">
        <f>(D37-C37)/E37</f>
        <v>119.99999999999977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43079</v>
      </c>
      <c r="C39" s="20">
        <f>D37+G37-H37</f>
        <v>2832.296176597979</v>
      </c>
      <c r="D39" s="17">
        <f>C39+(C39*0.04)</f>
        <v>2945.5880236618982</v>
      </c>
      <c r="E39" s="17">
        <f>C39/3000</f>
        <v>0.94409872553265961</v>
      </c>
      <c r="F39" s="28">
        <f>(D39-C39)/E39</f>
        <v>120.0000000000001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43086</v>
      </c>
      <c r="C40" s="20">
        <f>D39+G39-H39</f>
        <v>2945.5880236618982</v>
      </c>
      <c r="D40" s="17">
        <f>C40+(C40*0.04)</f>
        <v>3063.4115446083742</v>
      </c>
      <c r="E40" s="17">
        <f>C40/3000</f>
        <v>0.98186267455396603</v>
      </c>
      <c r="F40" s="28">
        <f>(D40-C40)/E40</f>
        <v>120.00000000000011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43093</v>
      </c>
      <c r="C41" s="20">
        <f>D40+G40-H40</f>
        <v>3063.4115446083742</v>
      </c>
      <c r="D41" s="17">
        <f>C41+(C41*0.04)</f>
        <v>3185.9480063927094</v>
      </c>
      <c r="E41" s="17">
        <f>C41/3000</f>
        <v>1.0211371815361248</v>
      </c>
      <c r="F41" s="28">
        <f>(D41-C41)/E41</f>
        <v>120.00000000000021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43100</v>
      </c>
      <c r="C42" s="20">
        <f>D41+G41-H41</f>
        <v>3185.9480063927094</v>
      </c>
      <c r="D42" s="17">
        <f>C42+(C42*0.04)</f>
        <v>3313.3859266484178</v>
      </c>
      <c r="E42" s="17">
        <f>C42/3000</f>
        <v>1.0619826687975698</v>
      </c>
      <c r="F42" s="28">
        <f>(D42-C42)/E42</f>
        <v>120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43107</v>
      </c>
      <c r="C44" s="20">
        <f>D42+G42-H42</f>
        <v>3313.3859266484178</v>
      </c>
      <c r="D44" s="17">
        <f>C44+(C44*0.04)</f>
        <v>3445.9213637143544</v>
      </c>
      <c r="E44" s="17">
        <f>C44/3000</f>
        <v>1.1044619755494727</v>
      </c>
      <c r="F44" s="28">
        <f>(D44-C44)/E44</f>
        <v>119.99999999999984</v>
      </c>
      <c r="G44" s="18"/>
      <c r="H44" s="18"/>
      <c r="I44" s="19">
        <f>E44*50/C44</f>
        <v>1.6666666666666666E-2</v>
      </c>
      <c r="J44" s="87"/>
    </row>
    <row r="45" spans="1:16">
      <c r="A45" s="96"/>
      <c r="B45" s="81">
        <f>B44+7</f>
        <v>43114</v>
      </c>
      <c r="C45" s="20">
        <f>D44+G44-H44</f>
        <v>3445.9213637143544</v>
      </c>
      <c r="D45" s="17">
        <f>C45+(C45*0.04)</f>
        <v>3583.7582182629285</v>
      </c>
      <c r="E45" s="17">
        <f>C45/3000</f>
        <v>1.1486404545714515</v>
      </c>
      <c r="F45" s="28">
        <f>(D45-C45)/E45</f>
        <v>119.99999999999997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43121</v>
      </c>
      <c r="C46" s="20">
        <f>D45+G45-H45</f>
        <v>3583.7582182629285</v>
      </c>
      <c r="D46" s="17">
        <f>C46+(C46*0.04)</f>
        <v>3727.1085469934455</v>
      </c>
      <c r="E46" s="17">
        <f>C46/3000</f>
        <v>1.1945860727543094</v>
      </c>
      <c r="F46" s="28">
        <f>(D46-C46)/E46</f>
        <v>119.99999999999993</v>
      </c>
      <c r="G46" s="18"/>
      <c r="H46" s="18"/>
      <c r="I46" s="19">
        <f>E46*50/C46</f>
        <v>1.6666666666666663E-2</v>
      </c>
      <c r="J46" s="87"/>
    </row>
    <row r="47" spans="1:16" ht="13.5" thickBot="1">
      <c r="A47" s="97"/>
      <c r="B47" s="81">
        <f>B46+7</f>
        <v>43128</v>
      </c>
      <c r="C47" s="20">
        <f>D46+G46-H46</f>
        <v>3727.1085469934455</v>
      </c>
      <c r="D47" s="17">
        <f>C47+(C47*0.04)</f>
        <v>3876.1928888731832</v>
      </c>
      <c r="E47" s="17">
        <f>C47/3000</f>
        <v>1.2423695156644818</v>
      </c>
      <c r="F47" s="28">
        <f>(D47-C47)/E47</f>
        <v>119.99999999999984</v>
      </c>
      <c r="G47" s="80"/>
      <c r="H47" s="80">
        <f>(D47-C34)*0.35</f>
        <v>509.29698640791668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43135</v>
      </c>
      <c r="C49" s="20">
        <f>D47+G47-H47</f>
        <v>3366.8959024652663</v>
      </c>
      <c r="D49" s="17">
        <f>C49+(C49*0.04)</f>
        <v>3501.5717385638768</v>
      </c>
      <c r="E49" s="17">
        <f>C49/3000</f>
        <v>1.1222986341550887</v>
      </c>
      <c r="F49" s="28">
        <f>(D49-C49)/E49</f>
        <v>119.99999999999986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43142</v>
      </c>
      <c r="C50" s="20">
        <f>D49+G49-H49</f>
        <v>3501.5717385638768</v>
      </c>
      <c r="D50" s="17">
        <f>C50+(C50*0.04)</f>
        <v>3641.6346081064321</v>
      </c>
      <c r="E50" s="17">
        <f>C50/3000</f>
        <v>1.1671905795212922</v>
      </c>
      <c r="F50" s="28">
        <f>(D50-C50)/E50</f>
        <v>120.00000000000018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43149</v>
      </c>
      <c r="C51" s="20">
        <f>D50+G50-H50</f>
        <v>3641.6346081064321</v>
      </c>
      <c r="D51" s="17">
        <f>C51+(C51*0.04)</f>
        <v>3787.2999924306896</v>
      </c>
      <c r="E51" s="17">
        <f>C51/3000</f>
        <v>1.213878202702144</v>
      </c>
      <c r="F51" s="28">
        <f>(D51-C51)/E51</f>
        <v>120.00000000000018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43156</v>
      </c>
      <c r="C52" s="20">
        <f>D51+G51-H51</f>
        <v>3787.2999924306896</v>
      </c>
      <c r="D52" s="17">
        <f>C52+(C52*0.04)</f>
        <v>3938.7919921279172</v>
      </c>
      <c r="E52" s="17">
        <f>C52/3000</f>
        <v>1.2624333308102298</v>
      </c>
      <c r="F52" s="28">
        <f>(D52-C52)/E52</f>
        <v>120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43163</v>
      </c>
      <c r="C54" s="20">
        <f>D52+G52-H52</f>
        <v>3938.7919921279172</v>
      </c>
      <c r="D54" s="17">
        <f>C54+(C54*0.04)</f>
        <v>4096.3436718130342</v>
      </c>
      <c r="E54" s="17">
        <f>C54/3000</f>
        <v>1.312930664042639</v>
      </c>
      <c r="F54" s="28">
        <f>(D54-C54)/E54</f>
        <v>120.00000000000028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43170</v>
      </c>
      <c r="C55" s="20">
        <f>D54+G54-H54</f>
        <v>4096.3436718130342</v>
      </c>
      <c r="D55" s="17">
        <f>C55+(C55*0.04)</f>
        <v>4260.1974186855559</v>
      </c>
      <c r="E55" s="17">
        <f>C55/3000</f>
        <v>1.3654478906043448</v>
      </c>
      <c r="F55" s="28">
        <f>(D55-C55)/E55</f>
        <v>120.00000000000024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43177</v>
      </c>
      <c r="C56" s="20">
        <f>D55+G55-H55</f>
        <v>4260.1974186855559</v>
      </c>
      <c r="D56" s="17">
        <f>C56+(C56*0.04)</f>
        <v>4430.6053154329784</v>
      </c>
      <c r="E56" s="17">
        <f>C56/3000</f>
        <v>1.4200658062285187</v>
      </c>
      <c r="F56" s="28">
        <f>(D56-C56)/E56</f>
        <v>120.00000000000014</v>
      </c>
      <c r="G56" s="18"/>
      <c r="H56" s="18"/>
      <c r="I56" s="19">
        <f>E56*50/C56</f>
        <v>1.666666666666667E-2</v>
      </c>
      <c r="J56" s="87"/>
    </row>
    <row r="57" spans="1:16" ht="13.5" thickBot="1">
      <c r="A57" s="97"/>
      <c r="B57" s="81">
        <f>B56+7</f>
        <v>43184</v>
      </c>
      <c r="C57" s="20">
        <f>D56+G56-H56</f>
        <v>4430.6053154329784</v>
      </c>
      <c r="D57" s="17">
        <f>C57+(C57*0.04)</f>
        <v>4607.8295280502971</v>
      </c>
      <c r="E57" s="17">
        <f>C57/3000</f>
        <v>1.4768684384776594</v>
      </c>
      <c r="F57" s="28">
        <f>(D57-C57)/E57</f>
        <v>119.99999999999972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43191</v>
      </c>
      <c r="C59" s="20">
        <f>D57+G57-H57</f>
        <v>4607.8295280502971</v>
      </c>
      <c r="D59" s="17">
        <f>C59+(C59*0.04)</f>
        <v>4792.142709172309</v>
      </c>
      <c r="E59" s="17">
        <f>C59/3000</f>
        <v>1.5359431760167657</v>
      </c>
      <c r="F59" s="28">
        <f>(D59-C59)/E59</f>
        <v>120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43198</v>
      </c>
      <c r="C60" s="20">
        <f>D59+G59-H59</f>
        <v>4792.142709172309</v>
      </c>
      <c r="D60" s="17">
        <f>C60+(C60*0.04)</f>
        <v>4983.8284175392009</v>
      </c>
      <c r="E60" s="17">
        <f>C60/3000</f>
        <v>1.5973809030574364</v>
      </c>
      <c r="F60" s="28">
        <f>(D60-C60)/E60</f>
        <v>119.99999999999974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43205</v>
      </c>
      <c r="C61" s="20">
        <f>D60+G60-H60</f>
        <v>4983.8284175392009</v>
      </c>
      <c r="D61" s="17">
        <f>C61+(C61*0.04)</f>
        <v>5183.1815542407694</v>
      </c>
      <c r="E61" s="17">
        <f>C61/3000</f>
        <v>1.6612761391797337</v>
      </c>
      <c r="F61" s="28">
        <f>(D61-C61)/E61</f>
        <v>120.00000000000026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43212</v>
      </c>
      <c r="C62" s="20">
        <f>D61+G61-H61</f>
        <v>5183.1815542407694</v>
      </c>
      <c r="D62" s="17">
        <f>C62+(C62*0.04)</f>
        <v>5390.5088164104</v>
      </c>
      <c r="E62" s="17">
        <f>C62/3000</f>
        <v>1.7277271847469231</v>
      </c>
      <c r="F62" s="28">
        <f>(D62-C62)/E62</f>
        <v>119.99999999999987</v>
      </c>
      <c r="G62" s="80"/>
      <c r="H62" s="80">
        <f>(D62-C49)*0.35</f>
        <v>708.26451988079668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43219</v>
      </c>
      <c r="C64" s="20">
        <f>D62+G62-H62</f>
        <v>4682.2442965296032</v>
      </c>
      <c r="D64" s="17">
        <f>C64+(C64*0.04)</f>
        <v>4869.5340683907871</v>
      </c>
      <c r="E64" s="17">
        <f>C64/3000</f>
        <v>1.560748098843201</v>
      </c>
      <c r="F64" s="28">
        <f>(D64-C64)/E64</f>
        <v>119.99999999999987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43226</v>
      </c>
      <c r="C65" s="20">
        <f>D64+G64-H64</f>
        <v>4869.5340683907871</v>
      </c>
      <c r="D65" s="17">
        <f>C65+(C65*0.04)</f>
        <v>5064.3154311264188</v>
      </c>
      <c r="E65" s="17">
        <f>C65/3000</f>
        <v>1.623178022796929</v>
      </c>
      <c r="F65" s="28">
        <f>(D65-C65)/E65</f>
        <v>120.00000000000018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43233</v>
      </c>
      <c r="C66" s="20">
        <f>D65+G65-H65</f>
        <v>5064.3154311264188</v>
      </c>
      <c r="D66" s="17">
        <f>C66+(C66*0.04)</f>
        <v>5266.8880483714756</v>
      </c>
      <c r="E66" s="17">
        <f>C66/3000</f>
        <v>1.6881051437088064</v>
      </c>
      <c r="F66" s="28">
        <f>(D66-C66)/E66</f>
        <v>120.00000000000001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43240</v>
      </c>
      <c r="C67" s="20">
        <f>D66+G66-H66</f>
        <v>5266.8880483714756</v>
      </c>
      <c r="D67" s="17">
        <f>C67+(C67*0.04)</f>
        <v>5477.5635703063344</v>
      </c>
      <c r="E67" s="17">
        <f>C67/3000</f>
        <v>1.7556293494571586</v>
      </c>
      <c r="F67" s="28">
        <f>(D67-C67)/E67</f>
        <v>119.99999999999987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43247</v>
      </c>
      <c r="C69" s="20">
        <f>D67+G67-H67</f>
        <v>5477.5635703063344</v>
      </c>
      <c r="D69" s="17">
        <f>C69+(C69*0.04)</f>
        <v>5696.6661131185874</v>
      </c>
      <c r="E69" s="17">
        <f>C69/3000</f>
        <v>1.8258545234354449</v>
      </c>
      <c r="F69" s="28">
        <f>(D69-C69)/E69</f>
        <v>119.99999999999977</v>
      </c>
      <c r="G69" s="18"/>
      <c r="H69" s="18"/>
      <c r="I69" s="19">
        <f>E69*50/C69</f>
        <v>1.6666666666666666E-2</v>
      </c>
      <c r="J69" s="87"/>
    </row>
    <row r="70" spans="1:16">
      <c r="A70" s="96"/>
      <c r="B70" s="81">
        <f>B69+7</f>
        <v>43254</v>
      </c>
      <c r="C70" s="20">
        <f>D69+G69-H69</f>
        <v>5696.6661131185874</v>
      </c>
      <c r="D70" s="17">
        <f>C70+(C70*0.04)</f>
        <v>5924.532757643331</v>
      </c>
      <c r="E70" s="17">
        <f>C70/3000</f>
        <v>1.8988887043728624</v>
      </c>
      <c r="F70" s="28">
        <f>(D70-C70)/E70</f>
        <v>120.00000000000006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43261</v>
      </c>
      <c r="C71" s="20">
        <f>D70+G70-H70</f>
        <v>5924.532757643331</v>
      </c>
      <c r="D71" s="17">
        <f>C71+(C71*0.04)</f>
        <v>6161.5140679490642</v>
      </c>
      <c r="E71" s="17">
        <f>C71/3000</f>
        <v>1.974844252547777</v>
      </c>
      <c r="F71" s="28">
        <f>(D71-C71)/E71</f>
        <v>119.99999999999994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43268</v>
      </c>
      <c r="C72" s="20">
        <f>D71+G71-H71</f>
        <v>6161.5140679490642</v>
      </c>
      <c r="D72" s="17">
        <f>C72+(C72*0.04)</f>
        <v>6407.9746306670268</v>
      </c>
      <c r="E72" s="17">
        <f>C72/3000</f>
        <v>2.0538380226496882</v>
      </c>
      <c r="F72" s="28">
        <f>(D72-C72)/E72</f>
        <v>120.00000000000001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43275</v>
      </c>
      <c r="C74" s="20">
        <f>D72+G72-H72</f>
        <v>6407.9746306670268</v>
      </c>
      <c r="D74" s="17">
        <f>C74+(C74*0.04)</f>
        <v>6664.2936158937082</v>
      </c>
      <c r="E74" s="17">
        <f>C74/3000</f>
        <v>2.1359915435556758</v>
      </c>
      <c r="F74" s="28">
        <f>(D74-C74)/E74</f>
        <v>120.00000000000016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43282</v>
      </c>
      <c r="C75" s="20">
        <f>D74+G74-H74</f>
        <v>6664.2936158937082</v>
      </c>
      <c r="D75" s="17">
        <f>C75+(C75*0.04)</f>
        <v>6930.8653605294567</v>
      </c>
      <c r="E75" s="17">
        <f>C75/3000</f>
        <v>2.2214312052979026</v>
      </c>
      <c r="F75" s="28">
        <f>(D75-C75)/E75</f>
        <v>120.00000000000007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43289</v>
      </c>
      <c r="C76" s="20">
        <f>D75+G75-H75</f>
        <v>6930.8653605294567</v>
      </c>
      <c r="D76" s="17">
        <f>C76+(C76*0.04)</f>
        <v>7208.0999749506345</v>
      </c>
      <c r="E76" s="17">
        <f>C76/3000</f>
        <v>2.3102884535098189</v>
      </c>
      <c r="F76" s="28">
        <f>(D76-C76)/E76</f>
        <v>119.99999999999983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43296</v>
      </c>
      <c r="C77" s="20">
        <f>D76+G76-H76</f>
        <v>7208.0999749506345</v>
      </c>
      <c r="D77" s="17">
        <f>C77+(C77*0.04)</f>
        <v>7496.4239739486602</v>
      </c>
      <c r="E77" s="17">
        <f>C77/3000</f>
        <v>2.4026999916502114</v>
      </c>
      <c r="F77" s="28">
        <f>(D77-C77)/E77</f>
        <v>120.00000000000013</v>
      </c>
      <c r="G77" s="80"/>
      <c r="H77" s="80">
        <f>(D77-C64)*0.35</f>
        <v>984.96288709666987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43303</v>
      </c>
      <c r="C79" s="20">
        <f>D77+G77-H77</f>
        <v>6511.4610868519903</v>
      </c>
      <c r="D79" s="17">
        <f>C79+(C79*0.04)</f>
        <v>6771.9195303260703</v>
      </c>
      <c r="E79" s="17">
        <f>C79/3000</f>
        <v>2.1704870289506633</v>
      </c>
      <c r="F79" s="28">
        <f>(D79-C79)/E79</f>
        <v>120.0000000000002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43310</v>
      </c>
      <c r="C80" s="20">
        <f>D79+G79-H79</f>
        <v>6771.9195303260703</v>
      </c>
      <c r="D80" s="17">
        <f>C80+(C80*0.04)</f>
        <v>7042.796311539113</v>
      </c>
      <c r="E80" s="17">
        <f>C80/3000</f>
        <v>2.2573065101086902</v>
      </c>
      <c r="F80" s="28">
        <f>(D80-C80)/E80</f>
        <v>119.99999999999994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43317</v>
      </c>
      <c r="C81" s="20">
        <f>D80+G80-H80</f>
        <v>7042.796311539113</v>
      </c>
      <c r="D81" s="17">
        <f>C81+(C81*0.04)</f>
        <v>7324.5081640006774</v>
      </c>
      <c r="E81" s="17">
        <f>C81/3000</f>
        <v>2.3475987705130379</v>
      </c>
      <c r="F81" s="28">
        <f>(D81-C81)/E81</f>
        <v>119.99999999999993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43324</v>
      </c>
      <c r="C82" s="20">
        <f>D81+G81-H81</f>
        <v>7324.5081640006774</v>
      </c>
      <c r="D82" s="17">
        <f>C82+(C82*0.04)</f>
        <v>7617.4884905607041</v>
      </c>
      <c r="E82" s="17">
        <f>C82/3000</f>
        <v>2.4415027213335589</v>
      </c>
      <c r="F82" s="28">
        <f>(D82-C82)/E82</f>
        <v>119.99999999999984</v>
      </c>
      <c r="G82" s="80"/>
      <c r="H82" s="80"/>
      <c r="I82" s="19">
        <f>E82*50/C82</f>
        <v>1.6666666666666663E-2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43331</v>
      </c>
      <c r="C84" s="20">
        <f>D82+G82-H82</f>
        <v>7617.4884905607041</v>
      </c>
      <c r="D84" s="17">
        <f>C84+(C84*0.04)</f>
        <v>7922.1880301831325</v>
      </c>
      <c r="E84" s="17">
        <f>C84/3000</f>
        <v>2.5391628301869016</v>
      </c>
      <c r="F84" s="28">
        <f>(D84-C84)/E84</f>
        <v>120.00000000000006</v>
      </c>
      <c r="G84" s="18"/>
      <c r="H84" s="18"/>
      <c r="I84" s="19">
        <f>E84*50/C84</f>
        <v>1.666666666666667E-2</v>
      </c>
      <c r="J84" s="87"/>
    </row>
    <row r="85" spans="1:16">
      <c r="A85" s="96"/>
      <c r="B85" s="81">
        <f>B84+7</f>
        <v>43338</v>
      </c>
      <c r="C85" s="20">
        <f>D84+G84-H84</f>
        <v>7922.1880301831325</v>
      </c>
      <c r="D85" s="17">
        <f>C85+(C85*0.04)</f>
        <v>8239.0755513904569</v>
      </c>
      <c r="E85" s="17">
        <f>C85/3000</f>
        <v>2.6407293433943777</v>
      </c>
      <c r="F85" s="28">
        <f>(D85-C85)/E85</f>
        <v>119.99999999999966</v>
      </c>
      <c r="G85" s="18"/>
      <c r="H85" s="18"/>
      <c r="I85" s="19">
        <f>E85*50/C85</f>
        <v>1.666666666666667E-2</v>
      </c>
      <c r="J85" s="87"/>
      <c r="K85" s="31"/>
      <c r="L85" s="31"/>
    </row>
    <row r="86" spans="1:16">
      <c r="A86" s="96"/>
      <c r="B86" s="81">
        <f>B85+7</f>
        <v>43345</v>
      </c>
      <c r="C86" s="20">
        <f>D85+G85-H85</f>
        <v>8239.0755513904569</v>
      </c>
      <c r="D86" s="17">
        <f>C86+(C86*0.04)</f>
        <v>8568.6385734460746</v>
      </c>
      <c r="E86" s="17">
        <f>C86/3000</f>
        <v>2.7463585171301523</v>
      </c>
      <c r="F86" s="28">
        <f>(D86-C86)/E86</f>
        <v>119.99999999999979</v>
      </c>
      <c r="G86" s="18"/>
      <c r="H86" s="18"/>
      <c r="I86" s="19">
        <f>E86*50/C86</f>
        <v>1.666666666666667E-2</v>
      </c>
      <c r="J86" s="87"/>
      <c r="K86" s="31"/>
      <c r="L86" s="31"/>
    </row>
    <row r="87" spans="1:16" ht="13.5" thickBot="1">
      <c r="A87" s="97"/>
      <c r="B87" s="81">
        <f>B86+7</f>
        <v>43352</v>
      </c>
      <c r="C87" s="20">
        <f>D86+G86-H86</f>
        <v>8568.6385734460746</v>
      </c>
      <c r="D87" s="17">
        <f>C87+(C87*0.04)</f>
        <v>8911.384116383917</v>
      </c>
      <c r="E87" s="17">
        <f>C87/3000</f>
        <v>2.8562128578153581</v>
      </c>
      <c r="F87" s="28">
        <f>(D87-C87)/E87</f>
        <v>119.9999999999998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43359</v>
      </c>
      <c r="C89" s="20">
        <f>D87+G87-H87</f>
        <v>8911.384116383917</v>
      </c>
      <c r="D89" s="17">
        <f>C89+(C89*0.04)</f>
        <v>9267.8394810392729</v>
      </c>
      <c r="E89" s="17">
        <f>C89/3000</f>
        <v>2.9704613721279722</v>
      </c>
      <c r="F89" s="28">
        <f>(D89-C89)/E89</f>
        <v>119.99999999999973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43366</v>
      </c>
      <c r="C90" s="20">
        <f>D89+G89-H89</f>
        <v>9267.8394810392729</v>
      </c>
      <c r="D90" s="17">
        <f>C90+(C90*0.04)</f>
        <v>9638.5530602808431</v>
      </c>
      <c r="E90" s="17">
        <f>C90/3000</f>
        <v>3.0892798270130908</v>
      </c>
      <c r="F90" s="28">
        <f>(D90-C90)/E90</f>
        <v>119.99999999999977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43373</v>
      </c>
      <c r="C91" s="20">
        <f>D90+G90-H90</f>
        <v>9638.5530602808431</v>
      </c>
      <c r="D91" s="17">
        <f>C91+(C91*0.04)</f>
        <v>10024.095182692077</v>
      </c>
      <c r="E91" s="17">
        <f>C91/3000</f>
        <v>3.2128510200936145</v>
      </c>
      <c r="F91" s="28">
        <f>(D91-C91)/E91</f>
        <v>120.00000000000016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43380</v>
      </c>
      <c r="C92" s="20">
        <f>D91+G91-H91</f>
        <v>10024.095182692077</v>
      </c>
      <c r="D92" s="17">
        <f>C92+(C92*0.04)</f>
        <v>10425.058989999761</v>
      </c>
      <c r="E92" s="17">
        <f>C92/3000</f>
        <v>3.3413650608973593</v>
      </c>
      <c r="F92" s="28">
        <f>(D92-C92)/E92</f>
        <v>120.00000000000026</v>
      </c>
      <c r="G92" s="80"/>
      <c r="H92" s="80">
        <f>(D92-C79)*0.35</f>
        <v>1369.7592661017197</v>
      </c>
      <c r="I92" s="19">
        <f>E92*50/C92</f>
        <v>1.6666666666666666E-2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43387</v>
      </c>
      <c r="C94" s="20">
        <f>D92+G92-H92</f>
        <v>9055.2997238980424</v>
      </c>
      <c r="D94" s="17">
        <f>C94+(C94*0.04)</f>
        <v>9417.5117128539641</v>
      </c>
      <c r="E94" s="17">
        <f>C94/3000</f>
        <v>3.0184332412993475</v>
      </c>
      <c r="F94" s="28">
        <f>(D94-C94)/E94</f>
        <v>120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43394</v>
      </c>
      <c r="C95" s="20">
        <f>D94+G94-H94</f>
        <v>9417.5117128539641</v>
      </c>
      <c r="D95" s="17">
        <f>C95+(C95*0.04)</f>
        <v>9794.2121813681224</v>
      </c>
      <c r="E95" s="17">
        <f>C95/3000</f>
        <v>3.1391705709513213</v>
      </c>
      <c r="F95" s="28">
        <f>(D95-C95)/E95</f>
        <v>119.99999999999991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43401</v>
      </c>
      <c r="C96" s="20">
        <f>D95+G95-H95</f>
        <v>9794.2121813681224</v>
      </c>
      <c r="D96" s="17">
        <f>C96+(C96*0.04)</f>
        <v>10185.980668622848</v>
      </c>
      <c r="E96" s="17">
        <f>C96/3000</f>
        <v>3.2647373937893742</v>
      </c>
      <c r="F96" s="28">
        <f>(D96-C96)/E96</f>
        <v>120.00000000000009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43408</v>
      </c>
      <c r="C97" s="20">
        <f>D96+G96-H96</f>
        <v>10185.980668622848</v>
      </c>
      <c r="D97" s="17">
        <f>C97+(C97*0.04)</f>
        <v>10593.419895367762</v>
      </c>
      <c r="E97" s="17">
        <f>C97/3000</f>
        <v>3.3953268895409492</v>
      </c>
      <c r="F97" s="28">
        <f>(D97-C97)/E97</f>
        <v>120.00000000000026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43415</v>
      </c>
      <c r="C99" s="20">
        <f>D97+G97-H97</f>
        <v>10593.419895367762</v>
      </c>
      <c r="D99" s="17">
        <f>C99+(C99*0.04)</f>
        <v>11017.156691182472</v>
      </c>
      <c r="E99" s="17">
        <f>C99/3000</f>
        <v>3.5311399651225877</v>
      </c>
      <c r="F99" s="28">
        <f>(D99-C99)/E99</f>
        <v>119.99999999999977</v>
      </c>
      <c r="G99" s="18"/>
      <c r="H99" s="18"/>
      <c r="I99" s="19">
        <f>E99*50/C99</f>
        <v>1.666666666666667E-2</v>
      </c>
      <c r="J99" s="87"/>
    </row>
    <row r="100" spans="1:16">
      <c r="A100" s="96"/>
      <c r="B100" s="81">
        <f>B99+7</f>
        <v>43422</v>
      </c>
      <c r="C100" s="20">
        <f>D99+G99-H99</f>
        <v>11017.156691182472</v>
      </c>
      <c r="D100" s="17">
        <f>C100+(C100*0.04)</f>
        <v>11457.842958829771</v>
      </c>
      <c r="E100" s="17">
        <f>C100/3000</f>
        <v>3.6723855637274907</v>
      </c>
      <c r="F100" s="28">
        <f>(D100-C100)/E100</f>
        <v>120.0000000000001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43429</v>
      </c>
      <c r="C101" s="20">
        <f>D100+G100-H100</f>
        <v>11457.842958829771</v>
      </c>
      <c r="D101" s="17">
        <f>C101+(C101*0.04)</f>
        <v>11916.156677182962</v>
      </c>
      <c r="E101" s="17">
        <f>C101/3000</f>
        <v>3.8192809862765906</v>
      </c>
      <c r="F101" s="28">
        <f>(D101-C101)/E101</f>
        <v>119.99999999999997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43436</v>
      </c>
      <c r="C102" s="20">
        <f>D101+G101-H101</f>
        <v>11916.156677182962</v>
      </c>
      <c r="D102" s="17">
        <f>C102+(C102*0.04)</f>
        <v>12392.802944270281</v>
      </c>
      <c r="E102" s="17">
        <f>C102/3000</f>
        <v>3.972052225727654</v>
      </c>
      <c r="F102" s="28">
        <f>(D102-C102)/E102</f>
        <v>120.00000000000009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43443</v>
      </c>
      <c r="C104" s="20">
        <f>D102+G102-H102</f>
        <v>12392.802944270281</v>
      </c>
      <c r="D104" s="17">
        <f>C104+(C104*0.04)</f>
        <v>12888.515062041091</v>
      </c>
      <c r="E104" s="17">
        <f>C104/3000</f>
        <v>4.1309343147567601</v>
      </c>
      <c r="F104" s="28">
        <f>(D104-C104)/E104</f>
        <v>119.99999999999982</v>
      </c>
      <c r="G104" s="18"/>
      <c r="H104" s="18"/>
      <c r="I104" s="19">
        <f>E104*50/C104</f>
        <v>1.6666666666666666E-2</v>
      </c>
      <c r="J104" s="87"/>
    </row>
    <row r="105" spans="1:16">
      <c r="A105" s="96"/>
      <c r="B105" s="81">
        <f>B104+7</f>
        <v>43450</v>
      </c>
      <c r="C105" s="20">
        <f>D104+G104-H104</f>
        <v>12888.515062041091</v>
      </c>
      <c r="D105" s="17">
        <f>C105+(C105*0.04)</f>
        <v>13404.055664522735</v>
      </c>
      <c r="E105" s="17">
        <f>C105/3000</f>
        <v>4.2961716873470301</v>
      </c>
      <c r="F105" s="28">
        <f>(D105-C105)/E105</f>
        <v>120.00000000000006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43457</v>
      </c>
      <c r="C106" s="20">
        <f>D105+G105-H105</f>
        <v>13404.055664522735</v>
      </c>
      <c r="D106" s="17">
        <f>C106+(C106*0.04)</f>
        <v>13940.217891103644</v>
      </c>
      <c r="E106" s="17">
        <f>C106/3000</f>
        <v>4.4680185548409117</v>
      </c>
      <c r="F106" s="28">
        <f>(D106-C106)/E106</f>
        <v>119.99999999999996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43464</v>
      </c>
      <c r="C107" s="20">
        <f>D106+G106-H106</f>
        <v>13940.217891103644</v>
      </c>
      <c r="D107" s="17">
        <f>C107+(C107*0.04)</f>
        <v>14497.826606747791</v>
      </c>
      <c r="E107" s="17">
        <f>C107/3000</f>
        <v>4.6467392970345482</v>
      </c>
      <c r="F107" s="28">
        <f>(D107-C107)/E107</f>
        <v>120.00000000000011</v>
      </c>
      <c r="G107" s="80"/>
      <c r="H107" s="80">
        <f>(D107-C94)*0.35</f>
        <v>1904.8844089974118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43471</v>
      </c>
      <c r="C109" s="20">
        <f>D107+G107-H107</f>
        <v>12592.942197750379</v>
      </c>
      <c r="D109" s="17">
        <f>C109+(C109*0.04)</f>
        <v>13096.659885660394</v>
      </c>
      <c r="E109" s="17">
        <f>C109/3000</f>
        <v>4.1976473992501262</v>
      </c>
      <c r="F109" s="28">
        <f>(D109-C109)/E109</f>
        <v>120.00000000000001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43478</v>
      </c>
      <c r="C110" s="20">
        <f>D109+G109-H109</f>
        <v>13096.659885660394</v>
      </c>
      <c r="D110" s="17">
        <f>C110+(C110*0.04)</f>
        <v>13620.52628108681</v>
      </c>
      <c r="E110" s="17">
        <f>C110/3000</f>
        <v>4.3655532952201312</v>
      </c>
      <c r="F110" s="28">
        <f>(D110-C110)/E110</f>
        <v>119.99999999999999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43485</v>
      </c>
      <c r="C111" s="20">
        <f>D110+G110-H110</f>
        <v>13620.52628108681</v>
      </c>
      <c r="D111" s="17">
        <f>C111+(C111*0.04)</f>
        <v>14165.347332330282</v>
      </c>
      <c r="E111" s="17">
        <f>C111/3000</f>
        <v>4.5401754270289363</v>
      </c>
      <c r="F111" s="28">
        <f>(D111-C111)/E111</f>
        <v>120.00000000000004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43492</v>
      </c>
      <c r="C112" s="20">
        <f>D111+G111-H111</f>
        <v>14165.347332330282</v>
      </c>
      <c r="D112" s="17">
        <f>C112+(C112*0.04)</f>
        <v>14731.961225623494</v>
      </c>
      <c r="E112" s="17">
        <f>C112/3000</f>
        <v>4.7217824441100937</v>
      </c>
      <c r="F112" s="28">
        <f>(D112-C112)/E112</f>
        <v>120.0000000000001</v>
      </c>
      <c r="G112" s="80"/>
      <c r="H112" s="80"/>
      <c r="I112" s="19">
        <f>E112*50/C112</f>
        <v>1.6666666666666666E-2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43499</v>
      </c>
      <c r="C114" s="20">
        <f>D112+G112-H112</f>
        <v>14731.961225623494</v>
      </c>
      <c r="D114" s="17">
        <f>C114+(C114*0.04)</f>
        <v>15321.239674648434</v>
      </c>
      <c r="E114" s="17">
        <f>C114/3000</f>
        <v>4.9106537418744978</v>
      </c>
      <c r="F114" s="28">
        <f>(D114-C114)/E114</f>
        <v>119.99999999999997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43506</v>
      </c>
      <c r="C115" s="20">
        <f>D114+G114-H114</f>
        <v>15321.239674648434</v>
      </c>
      <c r="D115" s="17">
        <f>C115+(C115*0.04)</f>
        <v>15934.089261634372</v>
      </c>
      <c r="E115" s="17">
        <f>C115/3000</f>
        <v>5.1070798915494775</v>
      </c>
      <c r="F115" s="28">
        <f>(D115-C115)/E115</f>
        <v>120.00000000000014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43513</v>
      </c>
      <c r="C116" s="20">
        <f>D115+G115-H115</f>
        <v>15934.089261634372</v>
      </c>
      <c r="D116" s="17">
        <f>C116+(C116*0.04)</f>
        <v>16571.452832099745</v>
      </c>
      <c r="E116" s="17">
        <f>C116/3000</f>
        <v>5.3113630872114577</v>
      </c>
      <c r="F116" s="28">
        <f>(D116-C116)/E116</f>
        <v>119.99999999999972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43520</v>
      </c>
      <c r="C117" s="20">
        <f>D116+G116-H116</f>
        <v>16571.452832099745</v>
      </c>
      <c r="D117" s="17">
        <f>C117+(C117*0.04)</f>
        <v>17234.310945383735</v>
      </c>
      <c r="E117" s="17">
        <f>C117/3000</f>
        <v>5.5238176106999148</v>
      </c>
      <c r="F117" s="28">
        <f>(D117-C117)/E117</f>
        <v>120.00000000000003</v>
      </c>
      <c r="G117" s="80"/>
      <c r="H117" s="80"/>
      <c r="I117" s="19">
        <f>E117*50/C117</f>
        <v>1.6666666666666666E-2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43527</v>
      </c>
      <c r="C119" s="20">
        <f>D117+G117-H117</f>
        <v>17234.310945383735</v>
      </c>
      <c r="D119" s="17">
        <f>C119+(C119*0.04)</f>
        <v>17923.683383199084</v>
      </c>
      <c r="E119" s="17">
        <f>C119/3000</f>
        <v>5.7447703151279113</v>
      </c>
      <c r="F119" s="28">
        <f>(D119-C119)/E119</f>
        <v>119.99999999999999</v>
      </c>
      <c r="G119" s="18"/>
      <c r="H119" s="18"/>
      <c r="I119" s="19">
        <f>E119*50/C119</f>
        <v>1.6666666666666663E-2</v>
      </c>
      <c r="J119" s="87"/>
    </row>
    <row r="120" spans="1:16">
      <c r="A120" s="96"/>
      <c r="B120" s="81">
        <f>B119+7</f>
        <v>43534</v>
      </c>
      <c r="C120" s="20">
        <f>D119+G119-H119</f>
        <v>17923.683383199084</v>
      </c>
      <c r="D120" s="17">
        <f>C120+(C120*0.04)</f>
        <v>18640.630718527049</v>
      </c>
      <c r="E120" s="17">
        <f>C120/3000</f>
        <v>5.9745611277330282</v>
      </c>
      <c r="F120" s="28">
        <f>(D120-C120)/E120</f>
        <v>120.0000000000002</v>
      </c>
      <c r="G120" s="18"/>
      <c r="H120" s="18"/>
      <c r="I120" s="19">
        <f>E120*50/C120</f>
        <v>1.6666666666666666E-2</v>
      </c>
      <c r="J120" s="87"/>
    </row>
    <row r="121" spans="1:16">
      <c r="A121" s="96"/>
      <c r="B121" s="81">
        <f>B120+7</f>
        <v>43541</v>
      </c>
      <c r="C121" s="20">
        <f>D120+G120-H120</f>
        <v>18640.630718527049</v>
      </c>
      <c r="D121" s="17">
        <f>C121+(C121*0.04)</f>
        <v>19386.255947268131</v>
      </c>
      <c r="E121" s="17">
        <f>C121/3000</f>
        <v>6.21354357284235</v>
      </c>
      <c r="F121" s="28">
        <f>(D121-C121)/E121</f>
        <v>120.00000000000009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43548</v>
      </c>
      <c r="C122" s="20">
        <f>D121+G121-H121</f>
        <v>19386.255947268131</v>
      </c>
      <c r="D122" s="17">
        <f>C122+(C122*0.04)</f>
        <v>20161.706185158855</v>
      </c>
      <c r="E122" s="17">
        <f>C122/3000</f>
        <v>6.4620853157560436</v>
      </c>
      <c r="F122" s="28">
        <f>(D122-C122)/E122</f>
        <v>119.99999999999976</v>
      </c>
      <c r="G122" s="80"/>
      <c r="H122" s="80">
        <f>(D122-C109)*0.35</f>
        <v>2649.0673955929665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43555</v>
      </c>
      <c r="C124" s="20">
        <f>D122+G122-H122</f>
        <v>17512.638789565888</v>
      </c>
      <c r="D124" s="17">
        <f>C124+(C124*0.04)</f>
        <v>18213.144341148523</v>
      </c>
      <c r="E124" s="17">
        <f>C124/3000</f>
        <v>5.8375462631886297</v>
      </c>
      <c r="F124" s="28">
        <f>(D124-C124)/E124</f>
        <v>119.99999999999994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43562</v>
      </c>
      <c r="C125" s="20">
        <f>D124+G124-H124</f>
        <v>18213.144341148523</v>
      </c>
      <c r="D125" s="17">
        <f>C125+(C125*0.04)</f>
        <v>18941.670114794466</v>
      </c>
      <c r="E125" s="17">
        <f>C125/3000</f>
        <v>6.0710481137161745</v>
      </c>
      <c r="F125" s="28">
        <f>(D125-C125)/E125</f>
        <v>120.00000000000027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43569</v>
      </c>
      <c r="C126" s="20">
        <f>D125+G125-H125</f>
        <v>18941.670114794466</v>
      </c>
      <c r="D126" s="17">
        <f>C126+(C126*0.04)</f>
        <v>19699.336919386245</v>
      </c>
      <c r="E126" s="17">
        <f>C126/3000</f>
        <v>6.3138900382648222</v>
      </c>
      <c r="F126" s="28">
        <f>(D126-C126)/E126</f>
        <v>120.00000000000013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7"/>
      <c r="B127" s="81">
        <f>B126+7</f>
        <v>43576</v>
      </c>
      <c r="C127" s="20">
        <f>D126+G126-H126</f>
        <v>19699.336919386245</v>
      </c>
      <c r="D127" s="17">
        <f>C127+(C127*0.04)</f>
        <v>20487.310396161694</v>
      </c>
      <c r="E127" s="17">
        <f>C127/3000</f>
        <v>6.5664456397954147</v>
      </c>
      <c r="F127" s="28">
        <f>(D127-C127)/E127</f>
        <v>119.99999999999987</v>
      </c>
      <c r="G127" s="80"/>
      <c r="H127" s="80"/>
      <c r="I127" s="19">
        <f>E127*50/C127</f>
        <v>1.6666666666666663E-2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43583</v>
      </c>
      <c r="C129" s="20">
        <f>D127+G127-H127</f>
        <v>20487.310396161694</v>
      </c>
      <c r="D129" s="17">
        <f>C129+(C129*0.04)</f>
        <v>21306.802812008162</v>
      </c>
      <c r="E129" s="17">
        <f>C129/3000</f>
        <v>6.8291034653872318</v>
      </c>
      <c r="F129" s="28">
        <f>(D129-C129)/E129</f>
        <v>119.99999999999993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43590</v>
      </c>
      <c r="C130" s="20">
        <f>D129+G129-H129</f>
        <v>21306.802812008162</v>
      </c>
      <c r="D130" s="17">
        <f>C130+(C130*0.04)</f>
        <v>22159.074924488486</v>
      </c>
      <c r="E130" s="17">
        <f>C130/3000</f>
        <v>7.1022676040027202</v>
      </c>
      <c r="F130" s="28">
        <f>(D130-C130)/E130</f>
        <v>119.99999999999976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43597</v>
      </c>
      <c r="C131" s="20">
        <f>D130+G130-H130</f>
        <v>22159.074924488486</v>
      </c>
      <c r="D131" s="17">
        <f>C131+(C131*0.04)</f>
        <v>23045.437921468027</v>
      </c>
      <c r="E131" s="17">
        <f>C131/3000</f>
        <v>7.386358308162829</v>
      </c>
      <c r="F131" s="28">
        <f>(D131-C131)/E131</f>
        <v>120.0000000000001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43604</v>
      </c>
      <c r="C132" s="20">
        <f>D131+G131-H131</f>
        <v>23045.437921468027</v>
      </c>
      <c r="D132" s="17">
        <f>C132+(C132*0.04)</f>
        <v>23967.255438326749</v>
      </c>
      <c r="E132" s="17">
        <f>C132/3000</f>
        <v>7.6818126404893423</v>
      </c>
      <c r="F132" s="28">
        <f>(D132-C132)/E132</f>
        <v>120.00000000000016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43611</v>
      </c>
      <c r="C134" s="20">
        <f>D132+G132-H132</f>
        <v>23967.255438326749</v>
      </c>
      <c r="D134" s="17">
        <f>C134+(C134*0.04)</f>
        <v>24925.945655859818</v>
      </c>
      <c r="E134" s="17">
        <f>C134/3000</f>
        <v>7.9890851461089163</v>
      </c>
      <c r="F134" s="28">
        <f>(D134-C134)/E134</f>
        <v>119.99999999999986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43618</v>
      </c>
      <c r="C135" s="20">
        <f>D134+G134-H134</f>
        <v>24925.945655859818</v>
      </c>
      <c r="D135" s="17">
        <f>C135+(C135*0.04)</f>
        <v>25922.983482094209</v>
      </c>
      <c r="E135" s="17">
        <f>C135/3000</f>
        <v>8.3086485519532722</v>
      </c>
      <c r="F135" s="28">
        <f>(D135-C135)/E135</f>
        <v>119.99999999999982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43625</v>
      </c>
      <c r="C136" s="20">
        <f>D135+G135-H135</f>
        <v>25922.983482094209</v>
      </c>
      <c r="D136" s="17">
        <f>C136+(C136*0.04)</f>
        <v>26959.902821377978</v>
      </c>
      <c r="E136" s="17">
        <f>C136/3000</f>
        <v>8.6409944940314034</v>
      </c>
      <c r="F136" s="28">
        <f>(D136-C136)/E136</f>
        <v>120.00000000000014</v>
      </c>
      <c r="G136" s="18"/>
      <c r="H136" s="18"/>
      <c r="I136" s="19">
        <f>E136*50/C136</f>
        <v>1.666666666666667E-2</v>
      </c>
      <c r="J136" s="87"/>
    </row>
    <row r="137" spans="1:16" ht="13.5" thickBot="1">
      <c r="A137" s="97"/>
      <c r="B137" s="81">
        <f>B136+7</f>
        <v>43632</v>
      </c>
      <c r="C137" s="20">
        <f>D136+G136-H136</f>
        <v>26959.902821377978</v>
      </c>
      <c r="D137" s="17">
        <f>C137+(C137*0.04)</f>
        <v>28038.298934233098</v>
      </c>
      <c r="E137" s="17">
        <f>C137/3000</f>
        <v>8.9866342737926601</v>
      </c>
      <c r="F137" s="28">
        <f>(D137-C137)/E137</f>
        <v>120.00000000000009</v>
      </c>
      <c r="G137" s="80"/>
      <c r="H137" s="80">
        <f>(D137-C124)*0.35</f>
        <v>3683.9810506335234</v>
      </c>
      <c r="I137" s="19">
        <f>E137*50/C137</f>
        <v>1.666666666666667E-2</v>
      </c>
      <c r="J137" s="87"/>
      <c r="K137" s="100" t="s">
        <v>46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43639</v>
      </c>
      <c r="C139" s="20">
        <f>D137+G137-H137</f>
        <v>24354.317883599575</v>
      </c>
      <c r="D139" s="17">
        <f>C139+(C139*0.04)</f>
        <v>25328.490598943557</v>
      </c>
      <c r="E139" s="17">
        <f>C139/3000</f>
        <v>8.1181059611998592</v>
      </c>
      <c r="F139" s="28">
        <f>(D139-C139)/E139</f>
        <v>119.99999999999991</v>
      </c>
      <c r="G139" s="18"/>
      <c r="H139" s="18"/>
      <c r="I139" s="19">
        <f>E139*50/C139</f>
        <v>1.666666666666667E-2</v>
      </c>
      <c r="J139" s="87"/>
    </row>
    <row r="140" spans="1:16">
      <c r="A140" s="96"/>
      <c r="B140" s="81">
        <f>B139+7</f>
        <v>43646</v>
      </c>
      <c r="C140" s="20">
        <f>D139+G139-H139</f>
        <v>25328.490598943557</v>
      </c>
      <c r="D140" s="17">
        <f>C140+(C140*0.04)</f>
        <v>26341.630222901298</v>
      </c>
      <c r="E140" s="17">
        <f>C140/3000</f>
        <v>8.4428301996478528</v>
      </c>
      <c r="F140" s="28">
        <f>(D140-C140)/E140</f>
        <v>119.9999999999998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43653</v>
      </c>
      <c r="C141" s="20">
        <f>D140+G140-H140</f>
        <v>26341.630222901298</v>
      </c>
      <c r="D141" s="17">
        <f>C141+(C141*0.04)</f>
        <v>27395.295431817351</v>
      </c>
      <c r="E141" s="17">
        <f>C141/3000</f>
        <v>8.7805434076337665</v>
      </c>
      <c r="F141" s="28">
        <f>(D141-C141)/E141</f>
        <v>120.00000000000006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43660</v>
      </c>
      <c r="C142" s="20">
        <f>D141+G141-H141</f>
        <v>27395.295431817351</v>
      </c>
      <c r="D142" s="17">
        <f>C142+(C142*0.04)</f>
        <v>28491.107249090044</v>
      </c>
      <c r="E142" s="17">
        <f>C142/3000</f>
        <v>9.1317651439391163</v>
      </c>
      <c r="F142" s="28">
        <f>(D142-C142)/E142</f>
        <v>119.99999999999996</v>
      </c>
      <c r="G142" s="80"/>
      <c r="H142" s="80"/>
      <c r="I142" s="19">
        <f>E142*50/C142</f>
        <v>1.6666666666666666E-2</v>
      </c>
      <c r="J142" s="87"/>
      <c r="K142" s="98"/>
      <c r="L142" s="99"/>
      <c r="M142" s="99"/>
      <c r="N142" s="99"/>
      <c r="O142" s="99"/>
      <c r="P142" s="9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43667</v>
      </c>
      <c r="C144" s="20">
        <f>D142+G142-H142</f>
        <v>28491.107249090044</v>
      </c>
      <c r="D144" s="17">
        <f>C144+(C144*0.04)</f>
        <v>29630.751539053646</v>
      </c>
      <c r="E144" s="17">
        <f>C144/3000</f>
        <v>9.497035749696682</v>
      </c>
      <c r="F144" s="28">
        <f>(D144-C144)/E144</f>
        <v>120.00000000000004</v>
      </c>
      <c r="G144" s="18"/>
      <c r="H144" s="18"/>
      <c r="I144" s="19">
        <f>E144*50/C144</f>
        <v>1.666666666666667E-2</v>
      </c>
      <c r="J144" s="87"/>
    </row>
    <row r="145" spans="1:16">
      <c r="A145" s="96"/>
      <c r="B145" s="81">
        <f>B144+7</f>
        <v>43674</v>
      </c>
      <c r="C145" s="20">
        <f>D144+G144-H144</f>
        <v>29630.751539053646</v>
      </c>
      <c r="D145" s="17">
        <f>C145+(C145*0.04)</f>
        <v>30815.981600615793</v>
      </c>
      <c r="E145" s="17">
        <f>C145/3000</f>
        <v>9.8769171796845487</v>
      </c>
      <c r="F145" s="28">
        <f>(D145-C145)/E145</f>
        <v>120.00000000000003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43681</v>
      </c>
      <c r="C146" s="20">
        <f>D145+G145-H145</f>
        <v>30815.981600615793</v>
      </c>
      <c r="D146" s="17">
        <f>C146+(C146*0.04)</f>
        <v>32048.620864640423</v>
      </c>
      <c r="E146" s="17">
        <f>C146/3000</f>
        <v>10.271993866871931</v>
      </c>
      <c r="F146" s="28">
        <f>(D146-C146)/E146</f>
        <v>119.99999999999987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43688</v>
      </c>
      <c r="C147" s="20">
        <f>D146+G146-H146</f>
        <v>32048.620864640423</v>
      </c>
      <c r="D147" s="17">
        <f>C147+(C147*0.04)</f>
        <v>33330.565699226041</v>
      </c>
      <c r="E147" s="17">
        <f>C147/3000</f>
        <v>10.682873621546808</v>
      </c>
      <c r="F147" s="28">
        <f>(D147-C147)/E147</f>
        <v>120.00000000000011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43695</v>
      </c>
      <c r="C149" s="20">
        <f>D147+G147-H147</f>
        <v>33330.565699226041</v>
      </c>
      <c r="D149" s="17">
        <f>C149+(C149*0.04)</f>
        <v>34663.788327195085</v>
      </c>
      <c r="E149" s="17">
        <f>C149/3000</f>
        <v>11.110188566408681</v>
      </c>
      <c r="F149" s="28">
        <f>(D149-C149)/E149</f>
        <v>120.0000000000002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43702</v>
      </c>
      <c r="C150" s="20">
        <f>D149+G149-H149</f>
        <v>34663.788327195085</v>
      </c>
      <c r="D150" s="17">
        <f>C150+(C150*0.04)</f>
        <v>36050.339860282889</v>
      </c>
      <c r="E150" s="17">
        <f>C150/3000</f>
        <v>11.554596109065029</v>
      </c>
      <c r="F150" s="28">
        <f>(D150-C150)/E150</f>
        <v>120.00000000000007</v>
      </c>
      <c r="G150" s="18"/>
      <c r="H150" s="18"/>
      <c r="I150" s="19">
        <f>E150*50/C150</f>
        <v>1.6666666666666666E-2</v>
      </c>
      <c r="J150" s="87"/>
    </row>
    <row r="151" spans="1:16">
      <c r="A151" s="96"/>
      <c r="B151" s="81">
        <f>B150+7</f>
        <v>43709</v>
      </c>
      <c r="C151" s="20">
        <f>D150+G150-H150</f>
        <v>36050.339860282889</v>
      </c>
      <c r="D151" s="17">
        <f>C151+(C151*0.04)</f>
        <v>37492.353454694203</v>
      </c>
      <c r="E151" s="17">
        <f>C151/3000</f>
        <v>12.01677995342763</v>
      </c>
      <c r="F151" s="28">
        <f>(D151-C151)/E151</f>
        <v>119.99999999999983</v>
      </c>
      <c r="G151" s="18"/>
      <c r="H151" s="18"/>
      <c r="I151" s="19">
        <f>E151*50/C151</f>
        <v>1.666666666666667E-2</v>
      </c>
      <c r="J151" s="87"/>
    </row>
    <row r="152" spans="1:16" ht="13.5" thickBot="1">
      <c r="A152" s="97"/>
      <c r="B152" s="81">
        <f>B151+7</f>
        <v>43716</v>
      </c>
      <c r="C152" s="20">
        <f>D151+G151-H151</f>
        <v>37492.353454694203</v>
      </c>
      <c r="D152" s="17">
        <f>C152+(C152*0.04)</f>
        <v>38992.047592881972</v>
      </c>
      <c r="E152" s="17">
        <f>C152/3000</f>
        <v>12.497451151564734</v>
      </c>
      <c r="F152" s="28">
        <f>(D152-C152)/E152</f>
        <v>120.00000000000011</v>
      </c>
      <c r="G152" s="80"/>
      <c r="H152" s="80">
        <f>(D152-C139)*0.35</f>
        <v>5123.2053982488387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43723</v>
      </c>
      <c r="C154" s="20">
        <f>D152+G152-H152</f>
        <v>33868.842194633136</v>
      </c>
      <c r="D154" s="17">
        <f>C154+(C154*0.04)</f>
        <v>35223.595882418464</v>
      </c>
      <c r="E154" s="17">
        <f>C154/3000</f>
        <v>11.289614064877712</v>
      </c>
      <c r="F154" s="28">
        <f>(D154-C154)/E154</f>
        <v>120.00000000000016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43730</v>
      </c>
      <c r="C155" s="20">
        <f>D154+G154-H154</f>
        <v>35223.595882418464</v>
      </c>
      <c r="D155" s="17">
        <f>C155+(C155*0.04)</f>
        <v>36632.539717715204</v>
      </c>
      <c r="E155" s="17">
        <f>C155/3000</f>
        <v>11.741198627472821</v>
      </c>
      <c r="F155" s="28">
        <f>(D155-C155)/E155</f>
        <v>120.0000000000002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43737</v>
      </c>
      <c r="C156" s="20">
        <f>D155+G155-H155</f>
        <v>36632.539717715204</v>
      </c>
      <c r="D156" s="17">
        <f>C156+(C156*0.04)</f>
        <v>38097.841306423812</v>
      </c>
      <c r="E156" s="17">
        <f>C156/3000</f>
        <v>12.210846572571734</v>
      </c>
      <c r="F156" s="28">
        <f>(D156-C156)/E156</f>
        <v>119.99999999999996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43744</v>
      </c>
      <c r="C157" s="20">
        <f>D156+G156-H156</f>
        <v>38097.841306423812</v>
      </c>
      <c r="D157" s="17">
        <f>C157+(C157*0.04)</f>
        <v>39621.754958680765</v>
      </c>
      <c r="E157" s="17">
        <f>C157/3000</f>
        <v>12.699280435474604</v>
      </c>
      <c r="F157" s="28">
        <f>(D157-C157)/E157</f>
        <v>120.00000000000007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43751</v>
      </c>
      <c r="C159" s="20">
        <f>D157+G157-H157</f>
        <v>39621.754958680765</v>
      </c>
      <c r="D159" s="17">
        <f>C159+(C159*0.04)</f>
        <v>41206.625157027993</v>
      </c>
      <c r="E159" s="17">
        <f>C159/3000</f>
        <v>13.207251652893589</v>
      </c>
      <c r="F159" s="28">
        <f>(D159-C159)/E159</f>
        <v>119.99999999999974</v>
      </c>
      <c r="G159" s="18"/>
      <c r="H159" s="18"/>
      <c r="I159" s="19">
        <f>E159*50/C159</f>
        <v>1.666666666666667E-2</v>
      </c>
      <c r="J159" s="87"/>
    </row>
    <row r="160" spans="1:16">
      <c r="A160" s="96"/>
      <c r="B160" s="81">
        <f>B159+7</f>
        <v>43758</v>
      </c>
      <c r="C160" s="20">
        <f>D159+G159-H159</f>
        <v>41206.625157027993</v>
      </c>
      <c r="D160" s="17">
        <f>C160+(C160*0.04)</f>
        <v>42854.890163309115</v>
      </c>
      <c r="E160" s="17">
        <f>C160/3000</f>
        <v>13.735541719009332</v>
      </c>
      <c r="F160" s="28">
        <f>(D160-C160)/E160</f>
        <v>120.0000000000002</v>
      </c>
      <c r="G160" s="18"/>
      <c r="H160" s="18"/>
      <c r="I160" s="19">
        <f>E160*50/C160</f>
        <v>1.6666666666666666E-2</v>
      </c>
      <c r="J160" s="87"/>
    </row>
    <row r="161" spans="1:16">
      <c r="A161" s="96"/>
      <c r="B161" s="81">
        <f>B160+7</f>
        <v>43765</v>
      </c>
      <c r="C161" s="20">
        <f>D160+G160-H160</f>
        <v>42854.890163309115</v>
      </c>
      <c r="D161" s="17">
        <f>C161+(C161*0.04)</f>
        <v>44569.085769841477</v>
      </c>
      <c r="E161" s="17">
        <f>C161/3000</f>
        <v>14.284963387769706</v>
      </c>
      <c r="F161" s="28">
        <f>(D161-C161)/E161</f>
        <v>119.99999999999976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7"/>
      <c r="B162" s="81">
        <f>B161+7</f>
        <v>43772</v>
      </c>
      <c r="C162" s="20">
        <f>D161+G161-H161</f>
        <v>44569.085769841477</v>
      </c>
      <c r="D162" s="17">
        <f>C162+(C162*0.04)</f>
        <v>46351.849200635137</v>
      </c>
      <c r="E162" s="17">
        <f>C162/3000</f>
        <v>14.856361923280492</v>
      </c>
      <c r="F162" s="28">
        <f>(D162-C162)/E162</f>
        <v>120.0000000000001</v>
      </c>
      <c r="G162" s="80"/>
      <c r="H162" s="80"/>
      <c r="I162" s="19">
        <f>E162*50/C162</f>
        <v>1.6666666666666666E-2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43779</v>
      </c>
      <c r="C164" s="20">
        <f>D162+G162-H162</f>
        <v>46351.849200635137</v>
      </c>
      <c r="D164" s="17">
        <f>C164+(C164*0.04)</f>
        <v>48205.923168660542</v>
      </c>
      <c r="E164" s="17">
        <f>C164/3000</f>
        <v>15.450616400211713</v>
      </c>
      <c r="F164" s="28">
        <f>(D164-C164)/E164</f>
        <v>119.99999999999994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43786</v>
      </c>
      <c r="C165" s="20">
        <f>D164+G164-H164</f>
        <v>48205.923168660542</v>
      </c>
      <c r="D165" s="17">
        <f>C165+(C165*0.04)</f>
        <v>50134.160095406965</v>
      </c>
      <c r="E165" s="17">
        <f>C165/3000</f>
        <v>16.06864105622018</v>
      </c>
      <c r="F165" s="28">
        <f>(D165-C165)/E165</f>
        <v>120.00000000000013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43793</v>
      </c>
      <c r="C166" s="20">
        <f>D165+G165-H165</f>
        <v>50134.160095406965</v>
      </c>
      <c r="D166" s="17">
        <f>C166+(C166*0.04)</f>
        <v>52139.526499223241</v>
      </c>
      <c r="E166" s="17">
        <f>C166/3000</f>
        <v>16.711386698468988</v>
      </c>
      <c r="F166" s="28">
        <f>(D166-C166)/E166</f>
        <v>119.99999999999979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43800</v>
      </c>
      <c r="C167" s="20">
        <f>D166+G166-H166</f>
        <v>52139.526499223241</v>
      </c>
      <c r="D167" s="17">
        <f>C167+(C167*0.04)</f>
        <v>54225.107559192169</v>
      </c>
      <c r="E167" s="17">
        <f>C167/3000</f>
        <v>17.379842166407748</v>
      </c>
      <c r="F167" s="28">
        <f>(D167-C167)/E167</f>
        <v>119.99999999999993</v>
      </c>
      <c r="G167" s="80"/>
      <c r="H167" s="80">
        <f>(D167-C154)*0.35</f>
        <v>7124.6928775956612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43807</v>
      </c>
      <c r="C169" s="20">
        <f>D167+G167-H167</f>
        <v>47100.414681596507</v>
      </c>
      <c r="D169" s="17">
        <f>C169+(C169*0.04)</f>
        <v>48984.431268860368</v>
      </c>
      <c r="E169" s="17">
        <f>C169/3000</f>
        <v>15.700138227198835</v>
      </c>
      <c r="F169" s="28">
        <f>(D169-C169)/E169</f>
        <v>120.00000000000004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43814</v>
      </c>
      <c r="C170" s="20">
        <f>D169+G169-H169</f>
        <v>48984.431268860368</v>
      </c>
      <c r="D170" s="17">
        <f>C170+(C170*0.04)</f>
        <v>50943.80851961478</v>
      </c>
      <c r="E170" s="17">
        <f>C170/3000</f>
        <v>16.328143756286789</v>
      </c>
      <c r="F170" s="28">
        <f>(D170-C170)/E170</f>
        <v>119.99999999999989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43821</v>
      </c>
      <c r="C171" s="20">
        <f>D170+G170-H170</f>
        <v>50943.80851961478</v>
      </c>
      <c r="D171" s="17">
        <f>C171+(C171*0.04)</f>
        <v>52981.560860399375</v>
      </c>
      <c r="E171" s="17">
        <f>C171/3000</f>
        <v>16.981269506538261</v>
      </c>
      <c r="F171" s="28">
        <f>(D171-C171)/E171</f>
        <v>120.0000000000002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43828</v>
      </c>
      <c r="C172" s="20">
        <f>D171+G171-H171</f>
        <v>52981.560860399375</v>
      </c>
      <c r="D172" s="17">
        <f>C172+(C172*0.04)</f>
        <v>55100.823294815353</v>
      </c>
      <c r="E172" s="17">
        <f>C172/3000</f>
        <v>17.660520286799791</v>
      </c>
      <c r="F172" s="28">
        <f>(D172-C172)/E172</f>
        <v>120.00000000000016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43835</v>
      </c>
      <c r="C174" s="20">
        <f>D172+G172-H172</f>
        <v>55100.823294815353</v>
      </c>
      <c r="D174" s="17">
        <f>C174+(C174*0.04)</f>
        <v>57304.856226607968</v>
      </c>
      <c r="E174" s="17">
        <f>C174/3000</f>
        <v>18.366941098271784</v>
      </c>
      <c r="F174" s="28">
        <f>(D174-C174)/E174</f>
        <v>120.00000000000006</v>
      </c>
      <c r="G174" s="18"/>
      <c r="H174" s="18"/>
      <c r="I174" s="19">
        <f>E174*50/C174</f>
        <v>1.6666666666666666E-2</v>
      </c>
      <c r="J174" s="87"/>
    </row>
    <row r="175" spans="1:16">
      <c r="A175" s="96"/>
      <c r="B175" s="81">
        <f>B174+7</f>
        <v>43842</v>
      </c>
      <c r="C175" s="20">
        <f>D174+G174-H174</f>
        <v>57304.856226607968</v>
      </c>
      <c r="D175" s="17">
        <f>C175+(C175*0.04)</f>
        <v>59597.050475672288</v>
      </c>
      <c r="E175" s="17">
        <f>C175/3000</f>
        <v>19.101618742202657</v>
      </c>
      <c r="F175" s="28">
        <f>(D175-C175)/E175</f>
        <v>120.00000000000004</v>
      </c>
      <c r="G175" s="18"/>
      <c r="H175" s="18"/>
      <c r="I175" s="19">
        <f>E175*50/C175</f>
        <v>1.6666666666666666E-2</v>
      </c>
      <c r="J175" s="87"/>
    </row>
    <row r="176" spans="1:16">
      <c r="A176" s="96"/>
      <c r="B176" s="81">
        <f>B175+7</f>
        <v>43849</v>
      </c>
      <c r="C176" s="20">
        <f>D175+G175-H175</f>
        <v>59597.050475672288</v>
      </c>
      <c r="D176" s="17">
        <f>C176+(C176*0.04)</f>
        <v>61980.932494699176</v>
      </c>
      <c r="E176" s="17">
        <f>C176/3000</f>
        <v>19.865683491890763</v>
      </c>
      <c r="F176" s="28">
        <f>(D176-C176)/E176</f>
        <v>119.99999999999986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43856</v>
      </c>
      <c r="C177" s="20">
        <f>D176+G176-H176</f>
        <v>61980.932494699176</v>
      </c>
      <c r="D177" s="17">
        <f>C177+(C177*0.04)</f>
        <v>64460.169794487141</v>
      </c>
      <c r="E177" s="17">
        <f>C177/3000</f>
        <v>20.660310831566392</v>
      </c>
      <c r="F177" s="28">
        <f>(D177-C177)/E177</f>
        <v>119.99999999999989</v>
      </c>
      <c r="G177" s="80"/>
      <c r="H177" s="80">
        <f>(D177-C169)*0.35</f>
        <v>6075.914289511722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I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78"/>
  <sheetViews>
    <sheetView topLeftCell="A15" workbookViewId="0">
      <selection activeCell="C32" sqref="C3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5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6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6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7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98"/>
      <c r="L7" s="104"/>
      <c r="M7" s="104"/>
      <c r="N7" s="104"/>
      <c r="O7" s="104"/>
      <c r="P7" s="104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95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6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6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7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98"/>
      <c r="L12" s="99"/>
      <c r="M12" s="99"/>
      <c r="N12" s="99"/>
      <c r="O12" s="99"/>
      <c r="P12" s="9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95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6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6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7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0" t="s">
        <v>45</v>
      </c>
      <c r="L17" s="101"/>
      <c r="M17" s="101"/>
      <c r="N17" s="101"/>
      <c r="O17" s="101"/>
      <c r="P17" s="101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95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6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6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7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98"/>
      <c r="L22" s="99"/>
      <c r="M22" s="99"/>
      <c r="N22" s="99"/>
      <c r="O22" s="99"/>
      <c r="P22" s="9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6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96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97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98"/>
      <c r="L27" s="99"/>
      <c r="M27" s="99"/>
      <c r="N27" s="99"/>
      <c r="O27" s="99"/>
      <c r="P27" s="9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96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96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94">
        <f>(D31-$C4)/$C4</f>
        <v>0.19568155002758386</v>
      </c>
    </row>
    <row r="32" spans="1:16" ht="15" thickBot="1">
      <c r="A32" s="97"/>
      <c r="B32" s="81">
        <f>B31+7</f>
        <v>43044</v>
      </c>
      <c r="C32" s="32">
        <f>D31+G31-H31</f>
        <v>2391.3631000551677</v>
      </c>
      <c r="D32" s="17">
        <f>C32+(C32*0.04)</f>
        <v>2487.0176240573746</v>
      </c>
      <c r="E32" s="17">
        <f>C32/3000</f>
        <v>0.79712103335172257</v>
      </c>
      <c r="F32" s="28">
        <f>(D32-C32)/E32</f>
        <v>120.00000000000027</v>
      </c>
      <c r="G32" s="18"/>
      <c r="H32" s="80">
        <f>(D32-C19)*0.35</f>
        <v>65.958982063953385</v>
      </c>
      <c r="I32" s="19">
        <f>E32*50/C32</f>
        <v>1.6666666666666666E-2</v>
      </c>
      <c r="J32" s="87"/>
      <c r="K32" s="100" t="s">
        <v>46</v>
      </c>
      <c r="L32" s="101"/>
      <c r="M32" s="101"/>
      <c r="N32" s="101"/>
      <c r="O32" s="101"/>
      <c r="P32" s="101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43051</v>
      </c>
      <c r="C34" s="20">
        <f>D32+G32-H32</f>
        <v>2421.0586419934211</v>
      </c>
      <c r="D34" s="17">
        <f>C34+(C34*0.04)</f>
        <v>2517.9009876731579</v>
      </c>
      <c r="E34" s="17">
        <f>C34/3000</f>
        <v>0.80701954733114034</v>
      </c>
      <c r="F34" s="28">
        <f>(D34-C34)/E34</f>
        <v>119.99999999999996</v>
      </c>
      <c r="G34" s="18"/>
      <c r="H34" s="18"/>
      <c r="I34" s="19">
        <f>E34*50/C34</f>
        <v>1.6666666666666666E-2</v>
      </c>
      <c r="J34" s="87"/>
    </row>
    <row r="35" spans="1:16">
      <c r="A35" s="96"/>
      <c r="B35" s="81">
        <f>B34+7</f>
        <v>43058</v>
      </c>
      <c r="C35" s="20">
        <f>D34+G34-H34</f>
        <v>2517.9009876731579</v>
      </c>
      <c r="D35" s="17">
        <f>C35+(C35*0.04)</f>
        <v>2618.6170271800843</v>
      </c>
      <c r="E35" s="17">
        <f>C35/3000</f>
        <v>0.83930032922438602</v>
      </c>
      <c r="F35" s="28">
        <f>(D35-C35)/E35</f>
        <v>120.00000000000001</v>
      </c>
      <c r="G35" s="18"/>
      <c r="H35" s="18"/>
      <c r="I35" s="19">
        <f>E35*50/C35</f>
        <v>1.6666666666666666E-2</v>
      </c>
      <c r="J35" s="87"/>
    </row>
    <row r="36" spans="1:16">
      <c r="A36" s="96"/>
      <c r="B36" s="81">
        <f>B35+7</f>
        <v>43065</v>
      </c>
      <c r="C36" s="20">
        <f>D35+G35-H35</f>
        <v>2618.6170271800843</v>
      </c>
      <c r="D36" s="17">
        <f>C36+(C36*0.04)</f>
        <v>2723.3617082672877</v>
      </c>
      <c r="E36" s="17">
        <f>C36/3000</f>
        <v>0.87287234239336142</v>
      </c>
      <c r="F36" s="28">
        <f>(D36-C36)/E36</f>
        <v>120.00000000000003</v>
      </c>
      <c r="G36" s="18"/>
      <c r="H36" s="18"/>
      <c r="I36" s="19">
        <f>E36*50/C36</f>
        <v>1.6666666666666666E-2</v>
      </c>
      <c r="J36" s="87"/>
    </row>
    <row r="37" spans="1:16" ht="13.5" thickBot="1">
      <c r="A37" s="97"/>
      <c r="B37" s="81">
        <f>B36+7</f>
        <v>43072</v>
      </c>
      <c r="C37" s="20">
        <f>D36+G36-H36</f>
        <v>2723.3617082672877</v>
      </c>
      <c r="D37" s="17">
        <f>C37+(C37*0.04)</f>
        <v>2832.296176597979</v>
      </c>
      <c r="E37" s="17">
        <f>C37/3000</f>
        <v>0.90778723608909584</v>
      </c>
      <c r="F37" s="28">
        <f>(D37-C37)/E37</f>
        <v>119.99999999999977</v>
      </c>
      <c r="G37" s="80"/>
      <c r="H37" s="80"/>
      <c r="I37" s="19">
        <f>E37*50/C37</f>
        <v>1.6666666666666666E-2</v>
      </c>
      <c r="J37" s="87"/>
      <c r="K37" s="98"/>
      <c r="L37" s="99"/>
      <c r="M37" s="99"/>
      <c r="N37" s="99"/>
      <c r="O37" s="99"/>
      <c r="P37" s="9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43079</v>
      </c>
      <c r="C39" s="20">
        <f>D37+G37-H37</f>
        <v>2832.296176597979</v>
      </c>
      <c r="D39" s="17">
        <f>C39+(C39*0.04)</f>
        <v>2945.5880236618982</v>
      </c>
      <c r="E39" s="17">
        <f>C39/3000</f>
        <v>0.94409872553265961</v>
      </c>
      <c r="F39" s="28">
        <f>(D39-C39)/E39</f>
        <v>120.0000000000001</v>
      </c>
      <c r="G39" s="18"/>
      <c r="H39" s="18"/>
      <c r="I39" s="19">
        <f>E39*50/C39</f>
        <v>1.6666666666666666E-2</v>
      </c>
      <c r="J39" s="87"/>
    </row>
    <row r="40" spans="1:16">
      <c r="A40" s="96"/>
      <c r="B40" s="81">
        <f>B39+7</f>
        <v>43086</v>
      </c>
      <c r="C40" s="20">
        <f>D39+G39-H39</f>
        <v>2945.5880236618982</v>
      </c>
      <c r="D40" s="17">
        <f>C40+(C40*0.04)</f>
        <v>3063.4115446083742</v>
      </c>
      <c r="E40" s="17">
        <f>C40/3000</f>
        <v>0.98186267455396603</v>
      </c>
      <c r="F40" s="28">
        <f>(D40-C40)/E40</f>
        <v>120.00000000000011</v>
      </c>
      <c r="G40" s="18"/>
      <c r="H40" s="18"/>
      <c r="I40" s="19">
        <f>E40*50/C40</f>
        <v>1.6666666666666666E-2</v>
      </c>
      <c r="J40" s="87"/>
    </row>
    <row r="41" spans="1:16">
      <c r="A41" s="96"/>
      <c r="B41" s="81">
        <f>B40+7</f>
        <v>43093</v>
      </c>
      <c r="C41" s="20">
        <f>D40+G40-H40</f>
        <v>3063.4115446083742</v>
      </c>
      <c r="D41" s="17">
        <f>C41+(C41*0.04)</f>
        <v>3185.9480063927094</v>
      </c>
      <c r="E41" s="17">
        <f>C41/3000</f>
        <v>1.0211371815361248</v>
      </c>
      <c r="F41" s="28">
        <f>(D41-C41)/E41</f>
        <v>120.00000000000021</v>
      </c>
      <c r="G41" s="18"/>
      <c r="H41" s="18"/>
      <c r="I41" s="19">
        <f>E41*50/C41</f>
        <v>1.6666666666666666E-2</v>
      </c>
      <c r="J41" s="87"/>
    </row>
    <row r="42" spans="1:16" ht="13.5" thickBot="1">
      <c r="A42" s="97"/>
      <c r="B42" s="81">
        <f>B41+7</f>
        <v>43100</v>
      </c>
      <c r="C42" s="20">
        <f>D41+G41-H41</f>
        <v>3185.9480063927094</v>
      </c>
      <c r="D42" s="17">
        <f>C42+(C42*0.04)</f>
        <v>3313.3859266484178</v>
      </c>
      <c r="E42" s="17">
        <f>C42/3000</f>
        <v>1.0619826687975698</v>
      </c>
      <c r="F42" s="28">
        <f>(D42-C42)/E42</f>
        <v>120</v>
      </c>
      <c r="G42" s="80"/>
      <c r="H42" s="80"/>
      <c r="I42" s="19">
        <f>E42*50/C42</f>
        <v>1.6666666666666666E-2</v>
      </c>
      <c r="J42" s="87"/>
      <c r="K42" s="98"/>
      <c r="L42" s="99"/>
      <c r="M42" s="99"/>
      <c r="N42" s="99"/>
      <c r="O42" s="99"/>
      <c r="P42" s="9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43107</v>
      </c>
      <c r="C44" s="20">
        <f>D42+G42-H42</f>
        <v>3313.3859266484178</v>
      </c>
      <c r="D44" s="17">
        <f>C44+(C44*0.04)</f>
        <v>3445.9213637143544</v>
      </c>
      <c r="E44" s="17">
        <f>C44/3000</f>
        <v>1.1044619755494727</v>
      </c>
      <c r="F44" s="28">
        <f>(D44-C44)/E44</f>
        <v>119.99999999999984</v>
      </c>
      <c r="G44" s="18"/>
      <c r="H44" s="18"/>
      <c r="I44" s="19">
        <f>E44*50/C44</f>
        <v>1.6666666666666666E-2</v>
      </c>
      <c r="J44" s="87"/>
    </row>
    <row r="45" spans="1:16">
      <c r="A45" s="96"/>
      <c r="B45" s="81">
        <f>B44+7</f>
        <v>43114</v>
      </c>
      <c r="C45" s="20">
        <f>D44+G44-H44</f>
        <v>3445.9213637143544</v>
      </c>
      <c r="D45" s="17">
        <f>C45+(C45*0.04)</f>
        <v>3583.7582182629285</v>
      </c>
      <c r="E45" s="17">
        <f>C45/3000</f>
        <v>1.1486404545714515</v>
      </c>
      <c r="F45" s="28">
        <f>(D45-C45)/E45</f>
        <v>119.99999999999997</v>
      </c>
      <c r="G45" s="18"/>
      <c r="H45" s="18"/>
      <c r="I45" s="19">
        <f>E45*50/C45</f>
        <v>1.6666666666666666E-2</v>
      </c>
      <c r="J45" s="87"/>
    </row>
    <row r="46" spans="1:16">
      <c r="A46" s="96"/>
      <c r="B46" s="81">
        <f>B45+7</f>
        <v>43121</v>
      </c>
      <c r="C46" s="20">
        <f>D45+G45-H45</f>
        <v>3583.7582182629285</v>
      </c>
      <c r="D46" s="17">
        <f>C46+(C46*0.04)</f>
        <v>3727.1085469934455</v>
      </c>
      <c r="E46" s="17">
        <f>C46/3000</f>
        <v>1.1945860727543094</v>
      </c>
      <c r="F46" s="28">
        <f>(D46-C46)/E46</f>
        <v>119.99999999999993</v>
      </c>
      <c r="G46" s="18"/>
      <c r="H46" s="18"/>
      <c r="I46" s="19">
        <f>E46*50/C46</f>
        <v>1.6666666666666663E-2</v>
      </c>
      <c r="J46" s="87"/>
    </row>
    <row r="47" spans="1:16" ht="13.5" thickBot="1">
      <c r="A47" s="97"/>
      <c r="B47" s="81">
        <f>B46+7</f>
        <v>43128</v>
      </c>
      <c r="C47" s="20">
        <f>D46+G46-H46</f>
        <v>3727.1085469934455</v>
      </c>
      <c r="D47" s="17">
        <f>C47+(C47*0.04)</f>
        <v>3876.1928888731832</v>
      </c>
      <c r="E47" s="17">
        <f>C47/3000</f>
        <v>1.2423695156644818</v>
      </c>
      <c r="F47" s="28">
        <f>(D47-C47)/E47</f>
        <v>119.99999999999984</v>
      </c>
      <c r="G47" s="80"/>
      <c r="H47" s="80">
        <f>(D47-C34)*0.35</f>
        <v>509.29698640791668</v>
      </c>
      <c r="I47" s="19">
        <f>E47*50/C47</f>
        <v>1.6666666666666666E-2</v>
      </c>
      <c r="J47" s="87"/>
      <c r="K47" s="100" t="s">
        <v>46</v>
      </c>
      <c r="L47" s="101"/>
      <c r="M47" s="101"/>
      <c r="N47" s="101"/>
      <c r="O47" s="101"/>
      <c r="P47" s="101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43135</v>
      </c>
      <c r="C49" s="20">
        <f>D47+G47-H47</f>
        <v>3366.8959024652663</v>
      </c>
      <c r="D49" s="17">
        <f>C49+(C49*0.04)</f>
        <v>3501.5717385638768</v>
      </c>
      <c r="E49" s="17">
        <f>C49/3000</f>
        <v>1.1222986341550887</v>
      </c>
      <c r="F49" s="28">
        <f>(D49-C49)/E49</f>
        <v>119.99999999999986</v>
      </c>
      <c r="G49" s="18"/>
      <c r="H49" s="18"/>
      <c r="I49" s="19">
        <f>E49*50/C49</f>
        <v>1.6666666666666666E-2</v>
      </c>
      <c r="J49" s="87"/>
    </row>
    <row r="50" spans="1:16">
      <c r="A50" s="96"/>
      <c r="B50" s="81">
        <f>B49+7</f>
        <v>43142</v>
      </c>
      <c r="C50" s="20">
        <f>D49+G49-H49</f>
        <v>3501.5717385638768</v>
      </c>
      <c r="D50" s="17">
        <f>C50+(C50*0.04)</f>
        <v>3641.6346081064321</v>
      </c>
      <c r="E50" s="17">
        <f>C50/3000</f>
        <v>1.1671905795212922</v>
      </c>
      <c r="F50" s="28">
        <f>(D50-C50)/E50</f>
        <v>120.00000000000018</v>
      </c>
      <c r="G50" s="18"/>
      <c r="H50" s="18"/>
      <c r="I50" s="19">
        <f>E50*50/C50</f>
        <v>1.6666666666666666E-2</v>
      </c>
      <c r="J50" s="87"/>
    </row>
    <row r="51" spans="1:16">
      <c r="A51" s="96"/>
      <c r="B51" s="81">
        <f>B50+7</f>
        <v>43149</v>
      </c>
      <c r="C51" s="20">
        <f>D50+G50-H50</f>
        <v>3641.6346081064321</v>
      </c>
      <c r="D51" s="17">
        <f>C51+(C51*0.04)</f>
        <v>3787.2999924306896</v>
      </c>
      <c r="E51" s="17">
        <f>C51/3000</f>
        <v>1.213878202702144</v>
      </c>
      <c r="F51" s="28">
        <f>(D51-C51)/E51</f>
        <v>120.00000000000018</v>
      </c>
      <c r="G51" s="18"/>
      <c r="H51" s="18"/>
      <c r="I51" s="19">
        <f>E51*50/C51</f>
        <v>1.6666666666666666E-2</v>
      </c>
      <c r="J51" s="87"/>
    </row>
    <row r="52" spans="1:16" ht="13.5" thickBot="1">
      <c r="A52" s="97"/>
      <c r="B52" s="81">
        <f>B51+7</f>
        <v>43156</v>
      </c>
      <c r="C52" s="20">
        <f>D51+G51-H51</f>
        <v>3787.2999924306896</v>
      </c>
      <c r="D52" s="17">
        <f>C52+(C52*0.04)</f>
        <v>3938.7919921279172</v>
      </c>
      <c r="E52" s="17">
        <f>C52/3000</f>
        <v>1.2624333308102298</v>
      </c>
      <c r="F52" s="28">
        <f>(D52-C52)/E52</f>
        <v>120</v>
      </c>
      <c r="G52" s="80"/>
      <c r="H52" s="80"/>
      <c r="I52" s="19">
        <f>E52*50/C52</f>
        <v>1.6666666666666666E-2</v>
      </c>
      <c r="J52" s="87"/>
      <c r="K52" s="98"/>
      <c r="L52" s="99"/>
      <c r="M52" s="99"/>
      <c r="N52" s="99"/>
      <c r="O52" s="99"/>
      <c r="P52" s="9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43163</v>
      </c>
      <c r="C54" s="20">
        <f>D52+G52-H52</f>
        <v>3938.7919921279172</v>
      </c>
      <c r="D54" s="17">
        <f>C54+(C54*0.04)</f>
        <v>4096.3436718130342</v>
      </c>
      <c r="E54" s="17">
        <f>C54/3000</f>
        <v>1.312930664042639</v>
      </c>
      <c r="F54" s="28">
        <f>(D54-C54)/E54</f>
        <v>120.00000000000028</v>
      </c>
      <c r="G54" s="18"/>
      <c r="H54" s="18"/>
      <c r="I54" s="19">
        <f>E54*50/C54</f>
        <v>1.6666666666666666E-2</v>
      </c>
      <c r="J54" s="87"/>
    </row>
    <row r="55" spans="1:16">
      <c r="A55" s="96"/>
      <c r="B55" s="81">
        <f>B54+7</f>
        <v>43170</v>
      </c>
      <c r="C55" s="20">
        <f>D54+G54-H54</f>
        <v>4096.3436718130342</v>
      </c>
      <c r="D55" s="17">
        <f>C55+(C55*0.04)</f>
        <v>4260.1974186855559</v>
      </c>
      <c r="E55" s="17">
        <f>C55/3000</f>
        <v>1.3654478906043448</v>
      </c>
      <c r="F55" s="28">
        <f>(D55-C55)/E55</f>
        <v>120.00000000000024</v>
      </c>
      <c r="G55" s="18"/>
      <c r="H55" s="18"/>
      <c r="I55" s="19">
        <f>E55*50/C55</f>
        <v>1.6666666666666666E-2</v>
      </c>
      <c r="J55" s="87"/>
    </row>
    <row r="56" spans="1:16">
      <c r="A56" s="96"/>
      <c r="B56" s="81">
        <f>B55+7</f>
        <v>43177</v>
      </c>
      <c r="C56" s="20">
        <f>D55+G55-H55</f>
        <v>4260.1974186855559</v>
      </c>
      <c r="D56" s="17">
        <f>C56+(C56*0.04)</f>
        <v>4430.6053154329784</v>
      </c>
      <c r="E56" s="17">
        <f>C56/3000</f>
        <v>1.4200658062285187</v>
      </c>
      <c r="F56" s="28">
        <f>(D56-C56)/E56</f>
        <v>120.00000000000014</v>
      </c>
      <c r="G56" s="18"/>
      <c r="H56" s="18"/>
      <c r="I56" s="19">
        <f>E56*50/C56</f>
        <v>1.666666666666667E-2</v>
      </c>
      <c r="J56" s="87"/>
    </row>
    <row r="57" spans="1:16" ht="13.5" thickBot="1">
      <c r="A57" s="97"/>
      <c r="B57" s="81">
        <f>B56+7</f>
        <v>43184</v>
      </c>
      <c r="C57" s="20">
        <f>D56+G56-H56</f>
        <v>4430.6053154329784</v>
      </c>
      <c r="D57" s="17">
        <f>C57+(C57*0.04)</f>
        <v>4607.8295280502971</v>
      </c>
      <c r="E57" s="17">
        <f>C57/3000</f>
        <v>1.4768684384776594</v>
      </c>
      <c r="F57" s="28">
        <f>(D57-C57)/E57</f>
        <v>119.99999999999972</v>
      </c>
      <c r="G57" s="80"/>
      <c r="H57" s="80"/>
      <c r="I57" s="19">
        <f>E57*50/C57</f>
        <v>1.6666666666666666E-2</v>
      </c>
      <c r="J57" s="87"/>
      <c r="K57" s="98"/>
      <c r="L57" s="99"/>
      <c r="M57" s="99"/>
      <c r="N57" s="99"/>
      <c r="O57" s="99"/>
      <c r="P57" s="9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43191</v>
      </c>
      <c r="C59" s="20">
        <f>D57+G57-H57</f>
        <v>4607.8295280502971</v>
      </c>
      <c r="D59" s="17">
        <f>C59+(C59*0.04)</f>
        <v>4792.142709172309</v>
      </c>
      <c r="E59" s="17">
        <f>C59/3000</f>
        <v>1.5359431760167657</v>
      </c>
      <c r="F59" s="28">
        <f>(D59-C59)/E59</f>
        <v>120</v>
      </c>
      <c r="G59" s="18"/>
      <c r="H59" s="18"/>
      <c r="I59" s="19">
        <f>E59*50/C59</f>
        <v>1.6666666666666666E-2</v>
      </c>
      <c r="J59" s="87"/>
    </row>
    <row r="60" spans="1:16">
      <c r="A60" s="96"/>
      <c r="B60" s="81">
        <f>B59+7</f>
        <v>43198</v>
      </c>
      <c r="C60" s="20">
        <f>D59+G59-H59</f>
        <v>4792.142709172309</v>
      </c>
      <c r="D60" s="17">
        <f>C60+(C60*0.04)</f>
        <v>4983.8284175392009</v>
      </c>
      <c r="E60" s="17">
        <f>C60/3000</f>
        <v>1.5973809030574364</v>
      </c>
      <c r="F60" s="28">
        <f>(D60-C60)/E60</f>
        <v>119.99999999999974</v>
      </c>
      <c r="G60" s="18"/>
      <c r="H60" s="18"/>
      <c r="I60" s="19">
        <f>E60*50/C60</f>
        <v>1.6666666666666666E-2</v>
      </c>
      <c r="J60" s="87"/>
    </row>
    <row r="61" spans="1:16">
      <c r="A61" s="96"/>
      <c r="B61" s="81">
        <f>B60+7</f>
        <v>43205</v>
      </c>
      <c r="C61" s="20">
        <f>D60+G60-H60</f>
        <v>4983.8284175392009</v>
      </c>
      <c r="D61" s="17">
        <f>C61+(C61*0.04)</f>
        <v>5183.1815542407694</v>
      </c>
      <c r="E61" s="17">
        <f>C61/3000</f>
        <v>1.6612761391797337</v>
      </c>
      <c r="F61" s="28">
        <f>(D61-C61)/E61</f>
        <v>120.00000000000026</v>
      </c>
      <c r="G61" s="18"/>
      <c r="H61" s="18"/>
      <c r="I61" s="19">
        <f>E61*50/C61</f>
        <v>1.6666666666666666E-2</v>
      </c>
      <c r="J61" s="87"/>
    </row>
    <row r="62" spans="1:16" ht="13.5" thickBot="1">
      <c r="A62" s="97"/>
      <c r="B62" s="81">
        <f>B61+7</f>
        <v>43212</v>
      </c>
      <c r="C62" s="20">
        <f>D61+G61-H61</f>
        <v>5183.1815542407694</v>
      </c>
      <c r="D62" s="17">
        <f>C62+(C62*0.04)</f>
        <v>5390.5088164104</v>
      </c>
      <c r="E62" s="17">
        <f>C62/3000</f>
        <v>1.7277271847469231</v>
      </c>
      <c r="F62" s="28">
        <f>(D62-C62)/E62</f>
        <v>119.99999999999987</v>
      </c>
      <c r="G62" s="80"/>
      <c r="H62" s="80">
        <f>(D62-C49)*0.35</f>
        <v>708.26451988079668</v>
      </c>
      <c r="I62" s="19">
        <f>E62*50/C62</f>
        <v>1.6666666666666666E-2</v>
      </c>
      <c r="J62" s="87"/>
      <c r="K62" s="100" t="s">
        <v>46</v>
      </c>
      <c r="L62" s="101"/>
      <c r="M62" s="101"/>
      <c r="N62" s="101"/>
      <c r="O62" s="101"/>
      <c r="P62" s="101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43219</v>
      </c>
      <c r="C64" s="20">
        <f>D62+G62-H62</f>
        <v>4682.2442965296032</v>
      </c>
      <c r="D64" s="17">
        <f>C64+(C64*0.04)</f>
        <v>4869.5340683907871</v>
      </c>
      <c r="E64" s="17">
        <f>C64/3000</f>
        <v>1.560748098843201</v>
      </c>
      <c r="F64" s="28">
        <f>(D64-C64)/E64</f>
        <v>119.99999999999987</v>
      </c>
      <c r="G64" s="17"/>
      <c r="H64" s="79"/>
      <c r="I64" s="19">
        <f>E64*50/C64</f>
        <v>1.6666666666666666E-2</v>
      </c>
      <c r="J64" s="87"/>
    </row>
    <row r="65" spans="1:16">
      <c r="A65" s="96"/>
      <c r="B65" s="81">
        <f>B64+7</f>
        <v>43226</v>
      </c>
      <c r="C65" s="20">
        <f>D64+G64-H64</f>
        <v>4869.5340683907871</v>
      </c>
      <c r="D65" s="17">
        <f>C65+(C65*0.04)</f>
        <v>5064.3154311264188</v>
      </c>
      <c r="E65" s="17">
        <f>C65/3000</f>
        <v>1.623178022796929</v>
      </c>
      <c r="F65" s="28">
        <f>(D65-C65)/E65</f>
        <v>120.00000000000018</v>
      </c>
      <c r="G65" s="17"/>
      <c r="H65" s="79"/>
      <c r="I65" s="19">
        <f>E65*50/C65</f>
        <v>1.6666666666666666E-2</v>
      </c>
      <c r="J65" s="87"/>
    </row>
    <row r="66" spans="1:16">
      <c r="A66" s="96"/>
      <c r="B66" s="81">
        <f>B65+7</f>
        <v>43233</v>
      </c>
      <c r="C66" s="20">
        <f>D65+G65-H65</f>
        <v>5064.3154311264188</v>
      </c>
      <c r="D66" s="17">
        <f>C66+(C66*0.04)</f>
        <v>5266.8880483714756</v>
      </c>
      <c r="E66" s="17">
        <f>C66/3000</f>
        <v>1.6881051437088064</v>
      </c>
      <c r="F66" s="28">
        <f>(D66-C66)/E66</f>
        <v>120.00000000000001</v>
      </c>
      <c r="G66" s="17"/>
      <c r="H66" s="79"/>
      <c r="I66" s="19">
        <f>E66*50/C66</f>
        <v>1.6666666666666666E-2</v>
      </c>
      <c r="J66" s="87"/>
    </row>
    <row r="67" spans="1:16" ht="13.5" thickBot="1">
      <c r="A67" s="97"/>
      <c r="B67" s="81">
        <f>B66+7</f>
        <v>43240</v>
      </c>
      <c r="C67" s="20">
        <f>D66+G66-H66</f>
        <v>5266.8880483714756</v>
      </c>
      <c r="D67" s="17">
        <f>C67+(C67*0.04)</f>
        <v>5477.5635703063344</v>
      </c>
      <c r="E67" s="17">
        <f>C67/3000</f>
        <v>1.7556293494571586</v>
      </c>
      <c r="F67" s="28">
        <f>(D67-C67)/E67</f>
        <v>119.99999999999987</v>
      </c>
      <c r="G67" s="80"/>
      <c r="H67" s="80"/>
      <c r="I67" s="19">
        <f>E67*50/C67</f>
        <v>1.6666666666666666E-2</v>
      </c>
      <c r="J67" s="87"/>
      <c r="K67" s="98"/>
      <c r="L67" s="99"/>
      <c r="M67" s="99"/>
      <c r="N67" s="99"/>
      <c r="O67" s="99"/>
      <c r="P67" s="9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43247</v>
      </c>
      <c r="C69" s="20">
        <f>D67+G67-H67</f>
        <v>5477.5635703063344</v>
      </c>
      <c r="D69" s="17">
        <f>C69+(C69*0.04)</f>
        <v>5696.6661131185874</v>
      </c>
      <c r="E69" s="17">
        <f>C69/3000</f>
        <v>1.8258545234354449</v>
      </c>
      <c r="F69" s="28">
        <f>(D69-C69)/E69</f>
        <v>119.99999999999977</v>
      </c>
      <c r="G69" s="18"/>
      <c r="H69" s="18"/>
      <c r="I69" s="19">
        <f>E69*50/C69</f>
        <v>1.6666666666666666E-2</v>
      </c>
      <c r="J69" s="87"/>
    </row>
    <row r="70" spans="1:16">
      <c r="A70" s="96"/>
      <c r="B70" s="81">
        <f>B69+7</f>
        <v>43254</v>
      </c>
      <c r="C70" s="20">
        <f>D69+G69-H69</f>
        <v>5696.6661131185874</v>
      </c>
      <c r="D70" s="17">
        <f>C70+(C70*0.04)</f>
        <v>5924.532757643331</v>
      </c>
      <c r="E70" s="17">
        <f>C70/3000</f>
        <v>1.8988887043728624</v>
      </c>
      <c r="F70" s="28">
        <f>(D70-C70)/E70</f>
        <v>120.00000000000006</v>
      </c>
      <c r="G70" s="18"/>
      <c r="H70" s="18"/>
      <c r="I70" s="19">
        <f>E70*50/C70</f>
        <v>1.6666666666666666E-2</v>
      </c>
      <c r="J70" s="87"/>
    </row>
    <row r="71" spans="1:16">
      <c r="A71" s="96"/>
      <c r="B71" s="81">
        <f>B70+7</f>
        <v>43261</v>
      </c>
      <c r="C71" s="20">
        <f>D70+G70-H70</f>
        <v>5924.532757643331</v>
      </c>
      <c r="D71" s="17">
        <f>C71+(C71*0.04)</f>
        <v>6161.5140679490642</v>
      </c>
      <c r="E71" s="17">
        <f>C71/3000</f>
        <v>1.974844252547777</v>
      </c>
      <c r="F71" s="28">
        <f>(D71-C71)/E71</f>
        <v>119.99999999999994</v>
      </c>
      <c r="G71" s="18"/>
      <c r="H71" s="18"/>
      <c r="I71" s="19">
        <f>E71*50/C71</f>
        <v>1.6666666666666666E-2</v>
      </c>
      <c r="J71" s="87"/>
    </row>
    <row r="72" spans="1:16" ht="13.5" thickBot="1">
      <c r="A72" s="97"/>
      <c r="B72" s="81">
        <f>B71+7</f>
        <v>43268</v>
      </c>
      <c r="C72" s="20">
        <f>D71+G71-H71</f>
        <v>6161.5140679490642</v>
      </c>
      <c r="D72" s="17">
        <f>C72+(C72*0.04)</f>
        <v>6407.9746306670268</v>
      </c>
      <c r="E72" s="17">
        <f>C72/3000</f>
        <v>2.0538380226496882</v>
      </c>
      <c r="F72" s="28">
        <f>(D72-C72)/E72</f>
        <v>120.00000000000001</v>
      </c>
      <c r="G72" s="80"/>
      <c r="H72" s="80"/>
      <c r="I72" s="19">
        <f>E72*50/C72</f>
        <v>1.6666666666666666E-2</v>
      </c>
      <c r="J72" s="87"/>
      <c r="K72" s="98"/>
      <c r="L72" s="99"/>
      <c r="M72" s="99"/>
      <c r="N72" s="99"/>
      <c r="O72" s="99"/>
      <c r="P72" s="9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43275</v>
      </c>
      <c r="C74" s="20">
        <f>D72+G72-H72</f>
        <v>6407.9746306670268</v>
      </c>
      <c r="D74" s="17">
        <f>C74+(C74*0.04)</f>
        <v>6664.2936158937082</v>
      </c>
      <c r="E74" s="17">
        <f>C74/3000</f>
        <v>2.1359915435556758</v>
      </c>
      <c r="F74" s="28">
        <f>(D74-C74)/E74</f>
        <v>120.00000000000016</v>
      </c>
      <c r="G74" s="18"/>
      <c r="H74" s="18"/>
      <c r="I74" s="19">
        <f>E74*50/C74</f>
        <v>1.6666666666666666E-2</v>
      </c>
      <c r="J74" s="87"/>
    </row>
    <row r="75" spans="1:16">
      <c r="A75" s="96"/>
      <c r="B75" s="81">
        <f>B74+7</f>
        <v>43282</v>
      </c>
      <c r="C75" s="20">
        <f>D74+G74-H74</f>
        <v>6664.2936158937082</v>
      </c>
      <c r="D75" s="17">
        <f>C75+(C75*0.04)</f>
        <v>6930.8653605294567</v>
      </c>
      <c r="E75" s="17">
        <f>C75/3000</f>
        <v>2.2214312052979026</v>
      </c>
      <c r="F75" s="28">
        <f>(D75-C75)/E75</f>
        <v>120.00000000000007</v>
      </c>
      <c r="G75" s="18"/>
      <c r="H75" s="18"/>
      <c r="I75" s="19">
        <f>E75*50/C75</f>
        <v>1.6666666666666666E-2</v>
      </c>
      <c r="J75" s="87"/>
    </row>
    <row r="76" spans="1:16">
      <c r="A76" s="96"/>
      <c r="B76" s="81">
        <f>B75+7</f>
        <v>43289</v>
      </c>
      <c r="C76" s="20">
        <f>D75+G75-H75</f>
        <v>6930.8653605294567</v>
      </c>
      <c r="D76" s="17">
        <f>C76+(C76*0.04)</f>
        <v>7208.0999749506345</v>
      </c>
      <c r="E76" s="17">
        <f>C76/3000</f>
        <v>2.3102884535098189</v>
      </c>
      <c r="F76" s="28">
        <f>(D76-C76)/E76</f>
        <v>119.99999999999983</v>
      </c>
      <c r="G76" s="18"/>
      <c r="H76" s="18"/>
      <c r="I76" s="19">
        <f>E76*50/C76</f>
        <v>1.6666666666666666E-2</v>
      </c>
      <c r="J76" s="87"/>
    </row>
    <row r="77" spans="1:16" ht="13.5" thickBot="1">
      <c r="A77" s="97"/>
      <c r="B77" s="81">
        <f>B76+7</f>
        <v>43296</v>
      </c>
      <c r="C77" s="20">
        <f>D76+G76-H76</f>
        <v>7208.0999749506345</v>
      </c>
      <c r="D77" s="17">
        <f>C77+(C77*0.04)</f>
        <v>7496.4239739486602</v>
      </c>
      <c r="E77" s="17">
        <f>C77/3000</f>
        <v>2.4026999916502114</v>
      </c>
      <c r="F77" s="28">
        <f>(D77-C77)/E77</f>
        <v>120.00000000000013</v>
      </c>
      <c r="G77" s="80"/>
      <c r="H77" s="80">
        <f>(D77-C64)*0.35</f>
        <v>984.96288709666987</v>
      </c>
      <c r="I77" s="19">
        <f>E77*50/C77</f>
        <v>1.6666666666666666E-2</v>
      </c>
      <c r="J77" s="87"/>
      <c r="K77" s="100" t="s">
        <v>46</v>
      </c>
      <c r="L77" s="101"/>
      <c r="M77" s="101"/>
      <c r="N77" s="101"/>
      <c r="O77" s="101"/>
      <c r="P77" s="101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43303</v>
      </c>
      <c r="C79" s="20">
        <f>D77+G77-H77</f>
        <v>6511.4610868519903</v>
      </c>
      <c r="D79" s="17">
        <f>C79+(C79*0.04)</f>
        <v>6771.9195303260703</v>
      </c>
      <c r="E79" s="17">
        <f>C79/3000</f>
        <v>2.1704870289506633</v>
      </c>
      <c r="F79" s="28">
        <f>(D79-C79)/E79</f>
        <v>120.0000000000002</v>
      </c>
      <c r="G79" s="18"/>
      <c r="H79" s="18"/>
      <c r="I79" s="19">
        <f>E79*50/C79</f>
        <v>1.6666666666666666E-2</v>
      </c>
      <c r="J79" s="87"/>
    </row>
    <row r="80" spans="1:16">
      <c r="A80" s="96"/>
      <c r="B80" s="81">
        <f>B79+7</f>
        <v>43310</v>
      </c>
      <c r="C80" s="20">
        <f>D79+G79-H79</f>
        <v>6771.9195303260703</v>
      </c>
      <c r="D80" s="17">
        <f>C80+(C80*0.04)</f>
        <v>7042.796311539113</v>
      </c>
      <c r="E80" s="17">
        <f>C80/3000</f>
        <v>2.2573065101086902</v>
      </c>
      <c r="F80" s="28">
        <f>(D80-C80)/E80</f>
        <v>119.99999999999994</v>
      </c>
      <c r="G80" s="18"/>
      <c r="H80" s="18"/>
      <c r="I80" s="19">
        <f>E80*50/C80</f>
        <v>1.6666666666666666E-2</v>
      </c>
      <c r="J80" s="87"/>
    </row>
    <row r="81" spans="1:16">
      <c r="A81" s="96"/>
      <c r="B81" s="81">
        <f>B80+7</f>
        <v>43317</v>
      </c>
      <c r="C81" s="20">
        <f>D80+G80-H80</f>
        <v>7042.796311539113</v>
      </c>
      <c r="D81" s="17">
        <f>C81+(C81*0.04)</f>
        <v>7324.5081640006774</v>
      </c>
      <c r="E81" s="17">
        <f>C81/3000</f>
        <v>2.3475987705130379</v>
      </c>
      <c r="F81" s="28">
        <f>(D81-C81)/E81</f>
        <v>119.99999999999993</v>
      </c>
      <c r="G81" s="18"/>
      <c r="H81" s="18"/>
      <c r="I81" s="19">
        <f>E81*50/C81</f>
        <v>1.6666666666666666E-2</v>
      </c>
      <c r="J81" s="87"/>
    </row>
    <row r="82" spans="1:16" ht="13.5" thickBot="1">
      <c r="A82" s="97"/>
      <c r="B82" s="81">
        <f>B81+7</f>
        <v>43324</v>
      </c>
      <c r="C82" s="20">
        <f>D81+G81-H81</f>
        <v>7324.5081640006774</v>
      </c>
      <c r="D82" s="17">
        <f>C82+(C82*0.04)</f>
        <v>7617.4884905607041</v>
      </c>
      <c r="E82" s="17">
        <f>C82/3000</f>
        <v>2.4415027213335589</v>
      </c>
      <c r="F82" s="28">
        <f>(D82-C82)/E82</f>
        <v>119.99999999999984</v>
      </c>
      <c r="G82" s="80"/>
      <c r="H82" s="80"/>
      <c r="I82" s="19">
        <f>E82*50/C82</f>
        <v>1.6666666666666663E-2</v>
      </c>
      <c r="J82" s="87"/>
      <c r="K82" s="98"/>
      <c r="L82" s="99"/>
      <c r="M82" s="99"/>
      <c r="N82" s="99"/>
      <c r="O82" s="99"/>
      <c r="P82" s="9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43331</v>
      </c>
      <c r="C84" s="20">
        <f>D82+G82-H82</f>
        <v>7617.4884905607041</v>
      </c>
      <c r="D84" s="17">
        <f>C84+(C84*0.04)</f>
        <v>7922.1880301831325</v>
      </c>
      <c r="E84" s="17">
        <f>C84/3000</f>
        <v>2.5391628301869016</v>
      </c>
      <c r="F84" s="28">
        <f>(D84-C84)/E84</f>
        <v>120.00000000000006</v>
      </c>
      <c r="G84" s="18"/>
      <c r="H84" s="18"/>
      <c r="I84" s="19">
        <f>E84*50/C84</f>
        <v>1.666666666666667E-2</v>
      </c>
      <c r="J84" s="87"/>
    </row>
    <row r="85" spans="1:16">
      <c r="A85" s="96"/>
      <c r="B85" s="81">
        <f>B84+7</f>
        <v>43338</v>
      </c>
      <c r="C85" s="20">
        <f>D84+G84-H84</f>
        <v>7922.1880301831325</v>
      </c>
      <c r="D85" s="17">
        <f>C85+(C85*0.04)</f>
        <v>8239.0755513904569</v>
      </c>
      <c r="E85" s="17">
        <f>C85/3000</f>
        <v>2.6407293433943777</v>
      </c>
      <c r="F85" s="28">
        <f>(D85-C85)/E85</f>
        <v>119.99999999999966</v>
      </c>
      <c r="G85" s="18"/>
      <c r="H85" s="18"/>
      <c r="I85" s="19">
        <f>E85*50/C85</f>
        <v>1.666666666666667E-2</v>
      </c>
      <c r="J85" s="87"/>
      <c r="K85" s="31"/>
      <c r="L85" s="31"/>
    </row>
    <row r="86" spans="1:16">
      <c r="A86" s="96"/>
      <c r="B86" s="81">
        <f>B85+7</f>
        <v>43345</v>
      </c>
      <c r="C86" s="20">
        <f>D85+G85-H85</f>
        <v>8239.0755513904569</v>
      </c>
      <c r="D86" s="17">
        <f>C86+(C86*0.04)</f>
        <v>8568.6385734460746</v>
      </c>
      <c r="E86" s="17">
        <f>C86/3000</f>
        <v>2.7463585171301523</v>
      </c>
      <c r="F86" s="28">
        <f>(D86-C86)/E86</f>
        <v>119.99999999999979</v>
      </c>
      <c r="G86" s="18"/>
      <c r="H86" s="18"/>
      <c r="I86" s="19">
        <f>E86*50/C86</f>
        <v>1.666666666666667E-2</v>
      </c>
      <c r="J86" s="87"/>
      <c r="K86" s="31"/>
      <c r="L86" s="31"/>
    </row>
    <row r="87" spans="1:16" ht="13.5" thickBot="1">
      <c r="A87" s="97"/>
      <c r="B87" s="81">
        <f>B86+7</f>
        <v>43352</v>
      </c>
      <c r="C87" s="20">
        <f>D86+G86-H86</f>
        <v>8568.6385734460746</v>
      </c>
      <c r="D87" s="17">
        <f>C87+(C87*0.04)</f>
        <v>8911.384116383917</v>
      </c>
      <c r="E87" s="17">
        <f>C87/3000</f>
        <v>2.8562128578153581</v>
      </c>
      <c r="F87" s="28">
        <f>(D87-C87)/E87</f>
        <v>119.9999999999998</v>
      </c>
      <c r="G87" s="80"/>
      <c r="H87" s="80"/>
      <c r="I87" s="19">
        <f>E87*50/C87</f>
        <v>1.6666666666666666E-2</v>
      </c>
      <c r="J87" s="87"/>
      <c r="K87" s="98"/>
      <c r="L87" s="99"/>
      <c r="M87" s="99"/>
      <c r="N87" s="99"/>
      <c r="O87" s="99"/>
      <c r="P87" s="9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43359</v>
      </c>
      <c r="C89" s="20">
        <f>D87+G87-H87</f>
        <v>8911.384116383917</v>
      </c>
      <c r="D89" s="17">
        <f>C89+(C89*0.04)</f>
        <v>9267.8394810392729</v>
      </c>
      <c r="E89" s="17">
        <f>C89/3000</f>
        <v>2.9704613721279722</v>
      </c>
      <c r="F89" s="28">
        <f>(D89-C89)/E89</f>
        <v>119.99999999999973</v>
      </c>
      <c r="G89" s="18"/>
      <c r="H89" s="18"/>
      <c r="I89" s="19">
        <f>E89*50/C89</f>
        <v>1.6666666666666666E-2</v>
      </c>
      <c r="J89" s="87"/>
    </row>
    <row r="90" spans="1:16">
      <c r="A90" s="96"/>
      <c r="B90" s="81">
        <f>B89+7</f>
        <v>43366</v>
      </c>
      <c r="C90" s="20">
        <f>D89+G89-H89</f>
        <v>9267.8394810392729</v>
      </c>
      <c r="D90" s="17">
        <f>C90+(C90*0.04)</f>
        <v>9638.5530602808431</v>
      </c>
      <c r="E90" s="17">
        <f>C90/3000</f>
        <v>3.0892798270130908</v>
      </c>
      <c r="F90" s="28">
        <f>(D90-C90)/E90</f>
        <v>119.99999999999977</v>
      </c>
      <c r="G90" s="18"/>
      <c r="H90" s="18"/>
      <c r="I90" s="19">
        <f>E90*50/C90</f>
        <v>1.6666666666666666E-2</v>
      </c>
      <c r="J90" s="87"/>
    </row>
    <row r="91" spans="1:16">
      <c r="A91" s="96"/>
      <c r="B91" s="81">
        <f>B90+7</f>
        <v>43373</v>
      </c>
      <c r="C91" s="20">
        <f>D90+G90-H90</f>
        <v>9638.5530602808431</v>
      </c>
      <c r="D91" s="17">
        <f>C91+(C91*0.04)</f>
        <v>10024.095182692077</v>
      </c>
      <c r="E91" s="17">
        <f>C91/3000</f>
        <v>3.2128510200936145</v>
      </c>
      <c r="F91" s="28">
        <f>(D91-C91)/E91</f>
        <v>120.00000000000016</v>
      </c>
      <c r="G91" s="18"/>
      <c r="H91" s="18"/>
      <c r="I91" s="19">
        <f>E91*50/C91</f>
        <v>1.6666666666666666E-2</v>
      </c>
      <c r="J91" s="87"/>
    </row>
    <row r="92" spans="1:16" ht="13.5" thickBot="1">
      <c r="A92" s="97"/>
      <c r="B92" s="81">
        <f>B91+7</f>
        <v>43380</v>
      </c>
      <c r="C92" s="20">
        <f>D91+G91-H91</f>
        <v>10024.095182692077</v>
      </c>
      <c r="D92" s="17">
        <f>C92+(C92*0.04)</f>
        <v>10425.058989999761</v>
      </c>
      <c r="E92" s="17">
        <f>C92/3000</f>
        <v>3.3413650608973593</v>
      </c>
      <c r="F92" s="28">
        <f>(D92-C92)/E92</f>
        <v>120.00000000000026</v>
      </c>
      <c r="G92" s="80"/>
      <c r="H92" s="80">
        <f>(D92-C79)*0.35</f>
        <v>1369.7592661017197</v>
      </c>
      <c r="I92" s="19">
        <f>E92*50/C92</f>
        <v>1.6666666666666666E-2</v>
      </c>
      <c r="J92" s="87"/>
      <c r="K92" s="100" t="s">
        <v>46</v>
      </c>
      <c r="L92" s="101"/>
      <c r="M92" s="101"/>
      <c r="N92" s="101"/>
      <c r="O92" s="101"/>
      <c r="P92" s="101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43387</v>
      </c>
      <c r="C94" s="20">
        <f>D92+G92-H92</f>
        <v>9055.2997238980424</v>
      </c>
      <c r="D94" s="17">
        <f>C94+(C94*0.04)</f>
        <v>9417.5117128539641</v>
      </c>
      <c r="E94" s="17">
        <f>C94/3000</f>
        <v>3.0184332412993475</v>
      </c>
      <c r="F94" s="28">
        <f>(D94-C94)/E94</f>
        <v>120</v>
      </c>
      <c r="G94" s="17"/>
      <c r="H94" s="18"/>
      <c r="I94" s="19">
        <f>E94*50/C94</f>
        <v>1.6666666666666666E-2</v>
      </c>
      <c r="J94" s="87"/>
    </row>
    <row r="95" spans="1:16">
      <c r="A95" s="96"/>
      <c r="B95" s="81">
        <f>B94+7</f>
        <v>43394</v>
      </c>
      <c r="C95" s="20">
        <f>D94+G94-H94</f>
        <v>9417.5117128539641</v>
      </c>
      <c r="D95" s="17">
        <f>C95+(C95*0.04)</f>
        <v>9794.2121813681224</v>
      </c>
      <c r="E95" s="17">
        <f>C95/3000</f>
        <v>3.1391705709513213</v>
      </c>
      <c r="F95" s="28">
        <f>(D95-C95)/E95</f>
        <v>119.99999999999991</v>
      </c>
      <c r="G95" s="17"/>
      <c r="H95" s="18"/>
      <c r="I95" s="19">
        <f>E95*50/C95</f>
        <v>1.6666666666666666E-2</v>
      </c>
      <c r="J95" s="87"/>
    </row>
    <row r="96" spans="1:16">
      <c r="A96" s="96"/>
      <c r="B96" s="81">
        <f>B95+7</f>
        <v>43401</v>
      </c>
      <c r="C96" s="20">
        <f>D95+G95-H95</f>
        <v>9794.2121813681224</v>
      </c>
      <c r="D96" s="17">
        <f>C96+(C96*0.04)</f>
        <v>10185.980668622848</v>
      </c>
      <c r="E96" s="17">
        <f>C96/3000</f>
        <v>3.2647373937893742</v>
      </c>
      <c r="F96" s="28">
        <f>(D96-C96)/E96</f>
        <v>120.00000000000009</v>
      </c>
      <c r="G96" s="17"/>
      <c r="H96" s="18"/>
      <c r="I96" s="19">
        <f>E96*50/C96</f>
        <v>1.6666666666666666E-2</v>
      </c>
      <c r="J96" s="87"/>
    </row>
    <row r="97" spans="1:16" ht="13.5" thickBot="1">
      <c r="A97" s="97"/>
      <c r="B97" s="81">
        <f>B96+7</f>
        <v>43408</v>
      </c>
      <c r="C97" s="20">
        <f>D96+G96-H96</f>
        <v>10185.980668622848</v>
      </c>
      <c r="D97" s="17">
        <f>C97+(C97*0.04)</f>
        <v>10593.419895367762</v>
      </c>
      <c r="E97" s="17">
        <f>C97/3000</f>
        <v>3.3953268895409492</v>
      </c>
      <c r="F97" s="28">
        <f>(D97-C97)/E97</f>
        <v>120.00000000000026</v>
      </c>
      <c r="G97" s="80"/>
      <c r="H97" s="80"/>
      <c r="I97" s="19">
        <f>E97*50/C97</f>
        <v>1.6666666666666666E-2</v>
      </c>
      <c r="J97" s="87"/>
      <c r="K97" s="98"/>
      <c r="L97" s="99"/>
      <c r="M97" s="99"/>
      <c r="N97" s="99"/>
      <c r="O97" s="99"/>
      <c r="P97" s="9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43415</v>
      </c>
      <c r="C99" s="20">
        <f>D97+G97-H97</f>
        <v>10593.419895367762</v>
      </c>
      <c r="D99" s="17">
        <f>C99+(C99*0.04)</f>
        <v>11017.156691182472</v>
      </c>
      <c r="E99" s="17">
        <f>C99/3000</f>
        <v>3.5311399651225877</v>
      </c>
      <c r="F99" s="28">
        <f>(D99-C99)/E99</f>
        <v>119.99999999999977</v>
      </c>
      <c r="G99" s="18"/>
      <c r="H99" s="18"/>
      <c r="I99" s="19">
        <f>E99*50/C99</f>
        <v>1.666666666666667E-2</v>
      </c>
      <c r="J99" s="87"/>
    </row>
    <row r="100" spans="1:16">
      <c r="A100" s="96"/>
      <c r="B100" s="81">
        <f>B99+7</f>
        <v>43422</v>
      </c>
      <c r="C100" s="20">
        <f>D99+G99-H99</f>
        <v>11017.156691182472</v>
      </c>
      <c r="D100" s="17">
        <f>C100+(C100*0.04)</f>
        <v>11457.842958829771</v>
      </c>
      <c r="E100" s="17">
        <f>C100/3000</f>
        <v>3.6723855637274907</v>
      </c>
      <c r="F100" s="28">
        <f>(D100-C100)/E100</f>
        <v>120.0000000000001</v>
      </c>
      <c r="G100" s="18"/>
      <c r="H100" s="18"/>
      <c r="I100" s="19">
        <f>E100*50/C100</f>
        <v>1.6666666666666666E-2</v>
      </c>
      <c r="J100" s="87"/>
    </row>
    <row r="101" spans="1:16">
      <c r="A101" s="96"/>
      <c r="B101" s="81">
        <f>B100+7</f>
        <v>43429</v>
      </c>
      <c r="C101" s="20">
        <f>D100+G100-H100</f>
        <v>11457.842958829771</v>
      </c>
      <c r="D101" s="17">
        <f>C101+(C101*0.04)</f>
        <v>11916.156677182962</v>
      </c>
      <c r="E101" s="17">
        <f>C101/3000</f>
        <v>3.8192809862765906</v>
      </c>
      <c r="F101" s="28">
        <f>(D101-C101)/E101</f>
        <v>119.99999999999997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7"/>
      <c r="B102" s="81">
        <f>B101+7</f>
        <v>43436</v>
      </c>
      <c r="C102" s="20">
        <f>D101+G101-H101</f>
        <v>11916.156677182962</v>
      </c>
      <c r="D102" s="17">
        <f>C102+(C102*0.04)</f>
        <v>12392.802944270281</v>
      </c>
      <c r="E102" s="17">
        <f>C102/3000</f>
        <v>3.972052225727654</v>
      </c>
      <c r="F102" s="28">
        <f>(D102-C102)/E102</f>
        <v>120.00000000000009</v>
      </c>
      <c r="G102" s="80"/>
      <c r="H102" s="80"/>
      <c r="I102" s="19">
        <f>E102*50/C102</f>
        <v>1.6666666666666666E-2</v>
      </c>
      <c r="J102" s="87"/>
      <c r="K102" s="98"/>
      <c r="L102" s="99"/>
      <c r="M102" s="99"/>
      <c r="N102" s="99"/>
      <c r="O102" s="99"/>
      <c r="P102" s="9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43443</v>
      </c>
      <c r="C104" s="20">
        <f>D102+G102-H102</f>
        <v>12392.802944270281</v>
      </c>
      <c r="D104" s="17">
        <f>C104+(C104*0.04)</f>
        <v>12888.515062041091</v>
      </c>
      <c r="E104" s="17">
        <f>C104/3000</f>
        <v>4.1309343147567601</v>
      </c>
      <c r="F104" s="28">
        <f>(D104-C104)/E104</f>
        <v>119.99999999999982</v>
      </c>
      <c r="G104" s="18"/>
      <c r="H104" s="18"/>
      <c r="I104" s="19">
        <f>E104*50/C104</f>
        <v>1.6666666666666666E-2</v>
      </c>
      <c r="J104" s="87"/>
    </row>
    <row r="105" spans="1:16">
      <c r="A105" s="96"/>
      <c r="B105" s="81">
        <f>B104+7</f>
        <v>43450</v>
      </c>
      <c r="C105" s="20">
        <f>D104+G104-H104</f>
        <v>12888.515062041091</v>
      </c>
      <c r="D105" s="17">
        <f>C105+(C105*0.04)</f>
        <v>13404.055664522735</v>
      </c>
      <c r="E105" s="17">
        <f>C105/3000</f>
        <v>4.2961716873470301</v>
      </c>
      <c r="F105" s="28">
        <f>(D105-C105)/E105</f>
        <v>120.00000000000006</v>
      </c>
      <c r="G105" s="18"/>
      <c r="H105" s="18"/>
      <c r="I105" s="19">
        <f>E105*50/C105</f>
        <v>1.6666666666666666E-2</v>
      </c>
      <c r="J105" s="87"/>
    </row>
    <row r="106" spans="1:16">
      <c r="A106" s="96"/>
      <c r="B106" s="81">
        <f>B105+7</f>
        <v>43457</v>
      </c>
      <c r="C106" s="20">
        <f>D105+G105-H105</f>
        <v>13404.055664522735</v>
      </c>
      <c r="D106" s="17">
        <f>C106+(C106*0.04)</f>
        <v>13940.217891103644</v>
      </c>
      <c r="E106" s="17">
        <f>C106/3000</f>
        <v>4.4680185548409117</v>
      </c>
      <c r="F106" s="28">
        <f>(D106-C106)/E106</f>
        <v>119.99999999999996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7"/>
      <c r="B107" s="81">
        <f>B106+7</f>
        <v>43464</v>
      </c>
      <c r="C107" s="20">
        <f>D106+G106-H106</f>
        <v>13940.217891103644</v>
      </c>
      <c r="D107" s="17">
        <f>C107+(C107*0.04)</f>
        <v>14497.826606747791</v>
      </c>
      <c r="E107" s="17">
        <f>C107/3000</f>
        <v>4.6467392970345482</v>
      </c>
      <c r="F107" s="28">
        <f>(D107-C107)/E107</f>
        <v>120.00000000000011</v>
      </c>
      <c r="G107" s="80"/>
      <c r="H107" s="80">
        <f>(D107-C94)*0.35</f>
        <v>1904.8844089974118</v>
      </c>
      <c r="I107" s="19">
        <f>E107*50/C107</f>
        <v>1.6666666666666666E-2</v>
      </c>
      <c r="J107" s="87"/>
      <c r="K107" s="100" t="s">
        <v>46</v>
      </c>
      <c r="L107" s="101"/>
      <c r="M107" s="101"/>
      <c r="N107" s="101"/>
      <c r="O107" s="101"/>
      <c r="P107" s="101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43471</v>
      </c>
      <c r="C109" s="20">
        <f>D107+G107-H107</f>
        <v>12592.942197750379</v>
      </c>
      <c r="D109" s="17">
        <f>C109+(C109*0.04)</f>
        <v>13096.659885660394</v>
      </c>
      <c r="E109" s="17">
        <f>C109/3000</f>
        <v>4.1976473992501262</v>
      </c>
      <c r="F109" s="28">
        <f>(D109-C109)/E109</f>
        <v>120.00000000000001</v>
      </c>
      <c r="G109" s="18"/>
      <c r="H109" s="18"/>
      <c r="I109" s="19">
        <f>E109*50/C109</f>
        <v>1.6666666666666666E-2</v>
      </c>
      <c r="J109" s="87"/>
    </row>
    <row r="110" spans="1:16">
      <c r="A110" s="96"/>
      <c r="B110" s="81">
        <f>B109+7</f>
        <v>43478</v>
      </c>
      <c r="C110" s="20">
        <f>D109+G109-H109</f>
        <v>13096.659885660394</v>
      </c>
      <c r="D110" s="17">
        <f>C110+(C110*0.04)</f>
        <v>13620.52628108681</v>
      </c>
      <c r="E110" s="17">
        <f>C110/3000</f>
        <v>4.3655532952201312</v>
      </c>
      <c r="F110" s="28">
        <f>(D110-C110)/E110</f>
        <v>119.99999999999999</v>
      </c>
      <c r="G110" s="18"/>
      <c r="H110" s="18"/>
      <c r="I110" s="19">
        <f>E110*50/C110</f>
        <v>1.6666666666666666E-2</v>
      </c>
      <c r="J110" s="87"/>
    </row>
    <row r="111" spans="1:16">
      <c r="A111" s="96"/>
      <c r="B111" s="81">
        <f>B110+7</f>
        <v>43485</v>
      </c>
      <c r="C111" s="20">
        <f>D110+G110-H110</f>
        <v>13620.52628108681</v>
      </c>
      <c r="D111" s="17">
        <f>C111+(C111*0.04)</f>
        <v>14165.347332330282</v>
      </c>
      <c r="E111" s="17">
        <f>C111/3000</f>
        <v>4.5401754270289363</v>
      </c>
      <c r="F111" s="28">
        <f>(D111-C111)/E111</f>
        <v>120.00000000000004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7"/>
      <c r="B112" s="81">
        <f>B111+7</f>
        <v>43492</v>
      </c>
      <c r="C112" s="20">
        <f>D111+G111-H111</f>
        <v>14165.347332330282</v>
      </c>
      <c r="D112" s="17">
        <f>C112+(C112*0.04)</f>
        <v>14731.961225623494</v>
      </c>
      <c r="E112" s="17">
        <f>C112/3000</f>
        <v>4.7217824441100937</v>
      </c>
      <c r="F112" s="28">
        <f>(D112-C112)/E112</f>
        <v>120.0000000000001</v>
      </c>
      <c r="G112" s="80"/>
      <c r="H112" s="80"/>
      <c r="I112" s="19">
        <f>E112*50/C112</f>
        <v>1.6666666666666666E-2</v>
      </c>
      <c r="J112" s="87"/>
      <c r="K112" s="98"/>
      <c r="L112" s="99"/>
      <c r="M112" s="99"/>
      <c r="N112" s="99"/>
      <c r="O112" s="99"/>
      <c r="P112" s="9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43499</v>
      </c>
      <c r="C114" s="20">
        <f>D112+G112-H112</f>
        <v>14731.961225623494</v>
      </c>
      <c r="D114" s="17">
        <f>C114+(C114*0.04)</f>
        <v>15321.239674648434</v>
      </c>
      <c r="E114" s="17">
        <f>C114/3000</f>
        <v>4.9106537418744978</v>
      </c>
      <c r="F114" s="28">
        <f>(D114-C114)/E114</f>
        <v>119.99999999999997</v>
      </c>
      <c r="G114" s="18"/>
      <c r="H114" s="18"/>
      <c r="I114" s="19">
        <f>E114*50/C114</f>
        <v>1.6666666666666666E-2</v>
      </c>
      <c r="J114" s="87"/>
    </row>
    <row r="115" spans="1:16">
      <c r="A115" s="96"/>
      <c r="B115" s="81">
        <f>B114+7</f>
        <v>43506</v>
      </c>
      <c r="C115" s="20">
        <f>D114+G114-H114</f>
        <v>15321.239674648434</v>
      </c>
      <c r="D115" s="17">
        <f>C115+(C115*0.04)</f>
        <v>15934.089261634372</v>
      </c>
      <c r="E115" s="17">
        <f>C115/3000</f>
        <v>5.1070798915494775</v>
      </c>
      <c r="F115" s="28">
        <f>(D115-C115)/E115</f>
        <v>120.00000000000014</v>
      </c>
      <c r="G115" s="18"/>
      <c r="H115" s="18"/>
      <c r="I115" s="19">
        <f>E115*50/C115</f>
        <v>1.6666666666666666E-2</v>
      </c>
      <c r="J115" s="87"/>
    </row>
    <row r="116" spans="1:16">
      <c r="A116" s="96"/>
      <c r="B116" s="81">
        <f>B115+7</f>
        <v>43513</v>
      </c>
      <c r="C116" s="20">
        <f>D115+G115-H115</f>
        <v>15934.089261634372</v>
      </c>
      <c r="D116" s="17">
        <f>C116+(C116*0.04)</f>
        <v>16571.452832099745</v>
      </c>
      <c r="E116" s="17">
        <f>C116/3000</f>
        <v>5.3113630872114577</v>
      </c>
      <c r="F116" s="28">
        <f>(D116-C116)/E116</f>
        <v>119.99999999999972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7"/>
      <c r="B117" s="81">
        <f>B116+7</f>
        <v>43520</v>
      </c>
      <c r="C117" s="20">
        <f>D116+G116-H116</f>
        <v>16571.452832099745</v>
      </c>
      <c r="D117" s="17">
        <f>C117+(C117*0.04)</f>
        <v>17234.310945383735</v>
      </c>
      <c r="E117" s="17">
        <f>C117/3000</f>
        <v>5.5238176106999148</v>
      </c>
      <c r="F117" s="28">
        <f>(D117-C117)/E117</f>
        <v>120.00000000000003</v>
      </c>
      <c r="G117" s="80"/>
      <c r="H117" s="80"/>
      <c r="I117" s="19">
        <f>E117*50/C117</f>
        <v>1.6666666666666666E-2</v>
      </c>
      <c r="J117" s="87"/>
      <c r="K117" s="98"/>
      <c r="L117" s="99"/>
      <c r="M117" s="99"/>
      <c r="N117" s="99"/>
      <c r="O117" s="99"/>
      <c r="P117" s="9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43527</v>
      </c>
      <c r="C119" s="20">
        <f>D117+G117-H117</f>
        <v>17234.310945383735</v>
      </c>
      <c r="D119" s="17">
        <f>C119+(C119*0.04)</f>
        <v>17923.683383199084</v>
      </c>
      <c r="E119" s="17">
        <f>C119/3000</f>
        <v>5.7447703151279113</v>
      </c>
      <c r="F119" s="28">
        <f>(D119-C119)/E119</f>
        <v>119.99999999999999</v>
      </c>
      <c r="G119" s="18"/>
      <c r="H119" s="18"/>
      <c r="I119" s="19">
        <f>E119*50/C119</f>
        <v>1.6666666666666663E-2</v>
      </c>
      <c r="J119" s="87"/>
    </row>
    <row r="120" spans="1:16">
      <c r="A120" s="96"/>
      <c r="B120" s="81">
        <f>B119+7</f>
        <v>43534</v>
      </c>
      <c r="C120" s="20">
        <f>D119+G119-H119</f>
        <v>17923.683383199084</v>
      </c>
      <c r="D120" s="17">
        <f>C120+(C120*0.04)</f>
        <v>18640.630718527049</v>
      </c>
      <c r="E120" s="17">
        <f>C120/3000</f>
        <v>5.9745611277330282</v>
      </c>
      <c r="F120" s="28">
        <f>(D120-C120)/E120</f>
        <v>120.0000000000002</v>
      </c>
      <c r="G120" s="18"/>
      <c r="H120" s="18"/>
      <c r="I120" s="19">
        <f>E120*50/C120</f>
        <v>1.6666666666666666E-2</v>
      </c>
      <c r="J120" s="87"/>
    </row>
    <row r="121" spans="1:16">
      <c r="A121" s="96"/>
      <c r="B121" s="81">
        <f>B120+7</f>
        <v>43541</v>
      </c>
      <c r="C121" s="20">
        <f>D120+G120-H120</f>
        <v>18640.630718527049</v>
      </c>
      <c r="D121" s="17">
        <f>C121+(C121*0.04)</f>
        <v>19386.255947268131</v>
      </c>
      <c r="E121" s="17">
        <f>C121/3000</f>
        <v>6.21354357284235</v>
      </c>
      <c r="F121" s="28">
        <f>(D121-C121)/E121</f>
        <v>120.00000000000009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7"/>
      <c r="B122" s="81">
        <f>B121+7</f>
        <v>43548</v>
      </c>
      <c r="C122" s="20">
        <f>D121+G121-H121</f>
        <v>19386.255947268131</v>
      </c>
      <c r="D122" s="17">
        <f>C122+(C122*0.04)</f>
        <v>20161.706185158855</v>
      </c>
      <c r="E122" s="17">
        <f>C122/3000</f>
        <v>6.4620853157560436</v>
      </c>
      <c r="F122" s="28">
        <f>(D122-C122)/E122</f>
        <v>119.99999999999976</v>
      </c>
      <c r="G122" s="80"/>
      <c r="H122" s="80">
        <f>(D122-C109)*0.35</f>
        <v>2649.0673955929665</v>
      </c>
      <c r="I122" s="19">
        <f>E122*50/C122</f>
        <v>1.6666666666666666E-2</v>
      </c>
      <c r="J122" s="87"/>
      <c r="K122" s="100" t="s">
        <v>46</v>
      </c>
      <c r="L122" s="101"/>
      <c r="M122" s="101"/>
      <c r="N122" s="101"/>
      <c r="O122" s="101"/>
      <c r="P122" s="101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43555</v>
      </c>
      <c r="C124" s="20">
        <f>D122+G122-H122</f>
        <v>17512.638789565888</v>
      </c>
      <c r="D124" s="17">
        <f>C124+(C124*0.04)</f>
        <v>18213.144341148523</v>
      </c>
      <c r="E124" s="17">
        <f>C124/3000</f>
        <v>5.8375462631886297</v>
      </c>
      <c r="F124" s="28">
        <f>(D124-C124)/E124</f>
        <v>119.99999999999994</v>
      </c>
      <c r="G124" s="17"/>
      <c r="H124" s="18"/>
      <c r="I124" s="19">
        <f>E124*50/C124</f>
        <v>1.6666666666666666E-2</v>
      </c>
      <c r="J124" s="87"/>
    </row>
    <row r="125" spans="1:16">
      <c r="A125" s="96"/>
      <c r="B125" s="81">
        <f>B124+7</f>
        <v>43562</v>
      </c>
      <c r="C125" s="20">
        <f>D124+G124-H124</f>
        <v>18213.144341148523</v>
      </c>
      <c r="D125" s="17">
        <f>C125+(C125*0.04)</f>
        <v>18941.670114794466</v>
      </c>
      <c r="E125" s="17">
        <f>C125/3000</f>
        <v>6.0710481137161745</v>
      </c>
      <c r="F125" s="28">
        <f>(D125-C125)/E125</f>
        <v>120.00000000000027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6"/>
      <c r="B126" s="81">
        <f>B125+7</f>
        <v>43569</v>
      </c>
      <c r="C126" s="20">
        <f>D125+G125-H125</f>
        <v>18941.670114794466</v>
      </c>
      <c r="D126" s="17">
        <f>C126+(C126*0.04)</f>
        <v>19699.336919386245</v>
      </c>
      <c r="E126" s="17">
        <f>C126/3000</f>
        <v>6.3138900382648222</v>
      </c>
      <c r="F126" s="28">
        <f>(D126-C126)/E126</f>
        <v>120.00000000000013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7"/>
      <c r="B127" s="81">
        <f>B126+7</f>
        <v>43576</v>
      </c>
      <c r="C127" s="20">
        <f>D126+G126-H126</f>
        <v>19699.336919386245</v>
      </c>
      <c r="D127" s="17">
        <f>C127+(C127*0.04)</f>
        <v>20487.310396161694</v>
      </c>
      <c r="E127" s="17">
        <f>C127/3000</f>
        <v>6.5664456397954147</v>
      </c>
      <c r="F127" s="28">
        <f>(D127-C127)/E127</f>
        <v>119.99999999999987</v>
      </c>
      <c r="G127" s="80"/>
      <c r="H127" s="80"/>
      <c r="I127" s="19">
        <f>E127*50/C127</f>
        <v>1.6666666666666663E-2</v>
      </c>
      <c r="J127" s="87"/>
      <c r="K127" s="98"/>
      <c r="L127" s="99"/>
      <c r="M127" s="99"/>
      <c r="N127" s="99"/>
      <c r="O127" s="99"/>
      <c r="P127" s="9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43583</v>
      </c>
      <c r="C129" s="20">
        <f>D127+G127-H127</f>
        <v>20487.310396161694</v>
      </c>
      <c r="D129" s="17">
        <f>C129+(C129*0.04)</f>
        <v>21306.802812008162</v>
      </c>
      <c r="E129" s="17">
        <f>C129/3000</f>
        <v>6.8291034653872318</v>
      </c>
      <c r="F129" s="28">
        <f>(D129-C129)/E129</f>
        <v>119.99999999999993</v>
      </c>
      <c r="G129" s="18"/>
      <c r="H129" s="18"/>
      <c r="I129" s="19">
        <f>E129*50/C129</f>
        <v>1.6666666666666666E-2</v>
      </c>
      <c r="J129" s="87"/>
    </row>
    <row r="130" spans="1:16">
      <c r="A130" s="96"/>
      <c r="B130" s="81">
        <f>B129+7</f>
        <v>43590</v>
      </c>
      <c r="C130" s="20">
        <f>D129+G129-H129</f>
        <v>21306.802812008162</v>
      </c>
      <c r="D130" s="17">
        <f>C130+(C130*0.04)</f>
        <v>22159.074924488486</v>
      </c>
      <c r="E130" s="17">
        <f>C130/3000</f>
        <v>7.1022676040027202</v>
      </c>
      <c r="F130" s="28">
        <f>(D130-C130)/E130</f>
        <v>119.99999999999976</v>
      </c>
      <c r="G130" s="18"/>
      <c r="H130" s="18"/>
      <c r="I130" s="19">
        <f>E130*50/C130</f>
        <v>1.6666666666666666E-2</v>
      </c>
      <c r="J130" s="87"/>
    </row>
    <row r="131" spans="1:16">
      <c r="A131" s="96"/>
      <c r="B131" s="81">
        <f>B130+7</f>
        <v>43597</v>
      </c>
      <c r="C131" s="20">
        <f>D130+G130-H130</f>
        <v>22159.074924488486</v>
      </c>
      <c r="D131" s="17">
        <f>C131+(C131*0.04)</f>
        <v>23045.437921468027</v>
      </c>
      <c r="E131" s="17">
        <f>C131/3000</f>
        <v>7.386358308162829</v>
      </c>
      <c r="F131" s="28">
        <f>(D131-C131)/E131</f>
        <v>120.0000000000001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7"/>
      <c r="B132" s="81">
        <f>B131+7</f>
        <v>43604</v>
      </c>
      <c r="C132" s="20">
        <f>D131+G131-H131</f>
        <v>23045.437921468027</v>
      </c>
      <c r="D132" s="17">
        <f>C132+(C132*0.04)</f>
        <v>23967.255438326749</v>
      </c>
      <c r="E132" s="17">
        <f>C132/3000</f>
        <v>7.6818126404893423</v>
      </c>
      <c r="F132" s="28">
        <f>(D132-C132)/E132</f>
        <v>120.00000000000016</v>
      </c>
      <c r="G132" s="80"/>
      <c r="H132" s="80"/>
      <c r="I132" s="19">
        <f>E132*50/C132</f>
        <v>1.6666666666666666E-2</v>
      </c>
      <c r="J132" s="87"/>
      <c r="K132" s="98"/>
      <c r="L132" s="99"/>
      <c r="M132" s="99"/>
      <c r="N132" s="99"/>
      <c r="O132" s="99"/>
      <c r="P132" s="9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43611</v>
      </c>
      <c r="C134" s="20">
        <f>D132+G132-H132</f>
        <v>23967.255438326749</v>
      </c>
      <c r="D134" s="17">
        <f>C134+(C134*0.04)</f>
        <v>24925.945655859818</v>
      </c>
      <c r="E134" s="17">
        <f>C134/3000</f>
        <v>7.9890851461089163</v>
      </c>
      <c r="F134" s="28">
        <f>(D134-C134)/E134</f>
        <v>119.99999999999986</v>
      </c>
      <c r="G134" s="18"/>
      <c r="H134" s="18"/>
      <c r="I134" s="19">
        <f>E134*50/C134</f>
        <v>1.6666666666666666E-2</v>
      </c>
      <c r="J134" s="87"/>
    </row>
    <row r="135" spans="1:16">
      <c r="A135" s="96"/>
      <c r="B135" s="81">
        <f>B134+7</f>
        <v>43618</v>
      </c>
      <c r="C135" s="20">
        <f>D134+G134-H134</f>
        <v>24925.945655859818</v>
      </c>
      <c r="D135" s="17">
        <f>C135+(C135*0.04)</f>
        <v>25922.983482094209</v>
      </c>
      <c r="E135" s="17">
        <f>C135/3000</f>
        <v>8.3086485519532722</v>
      </c>
      <c r="F135" s="28">
        <f>(D135-C135)/E135</f>
        <v>119.99999999999982</v>
      </c>
      <c r="G135" s="18"/>
      <c r="H135" s="18"/>
      <c r="I135" s="19">
        <f>E135*50/C135</f>
        <v>1.6666666666666666E-2</v>
      </c>
      <c r="J135" s="87"/>
    </row>
    <row r="136" spans="1:16">
      <c r="A136" s="96"/>
      <c r="B136" s="81">
        <f>B135+7</f>
        <v>43625</v>
      </c>
      <c r="C136" s="20">
        <f>D135+G135-H135</f>
        <v>25922.983482094209</v>
      </c>
      <c r="D136" s="17">
        <f>C136+(C136*0.04)</f>
        <v>26959.902821377978</v>
      </c>
      <c r="E136" s="17">
        <f>C136/3000</f>
        <v>8.6409944940314034</v>
      </c>
      <c r="F136" s="28">
        <f>(D136-C136)/E136</f>
        <v>120.00000000000014</v>
      </c>
      <c r="G136" s="18"/>
      <c r="H136" s="18"/>
      <c r="I136" s="19">
        <f>E136*50/C136</f>
        <v>1.666666666666667E-2</v>
      </c>
      <c r="J136" s="87"/>
    </row>
    <row r="137" spans="1:16" ht="13.5" thickBot="1">
      <c r="A137" s="97"/>
      <c r="B137" s="81">
        <f>B136+7</f>
        <v>43632</v>
      </c>
      <c r="C137" s="20">
        <f>D136+G136-H136</f>
        <v>26959.902821377978</v>
      </c>
      <c r="D137" s="17">
        <f>C137+(C137*0.04)</f>
        <v>28038.298934233098</v>
      </c>
      <c r="E137" s="17">
        <f>C137/3000</f>
        <v>8.9866342737926601</v>
      </c>
      <c r="F137" s="28">
        <f>(D137-C137)/E137</f>
        <v>120.00000000000009</v>
      </c>
      <c r="G137" s="80"/>
      <c r="H137" s="80">
        <f>(D137-C124)*0.35</f>
        <v>3683.9810506335234</v>
      </c>
      <c r="I137" s="19">
        <f>E137*50/C137</f>
        <v>1.666666666666667E-2</v>
      </c>
      <c r="J137" s="87"/>
      <c r="K137" s="100" t="s">
        <v>47</v>
      </c>
      <c r="L137" s="101"/>
      <c r="M137" s="101"/>
      <c r="N137" s="101"/>
      <c r="O137" s="101"/>
      <c r="P137" s="101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5">
        <v>28</v>
      </c>
      <c r="B139" s="81">
        <f>B137+7</f>
        <v>43639</v>
      </c>
      <c r="C139" s="20">
        <f>D137+G137-H137</f>
        <v>24354.317883599575</v>
      </c>
      <c r="D139" s="17">
        <f>C139+(C139*0.04)</f>
        <v>25328.490598943557</v>
      </c>
      <c r="E139" s="17">
        <f>C139/3000</f>
        <v>8.1181059611998592</v>
      </c>
      <c r="F139" s="28">
        <f>(D139-C139)/E139</f>
        <v>119.99999999999991</v>
      </c>
      <c r="G139" s="18"/>
      <c r="H139" s="18"/>
      <c r="I139" s="19">
        <f>E139*50/C139</f>
        <v>1.666666666666667E-2</v>
      </c>
      <c r="J139" s="87"/>
    </row>
    <row r="140" spans="1:16">
      <c r="A140" s="96"/>
      <c r="B140" s="81">
        <f>B139+7</f>
        <v>43646</v>
      </c>
      <c r="C140" s="20">
        <f>D139+G139-H139</f>
        <v>25328.490598943557</v>
      </c>
      <c r="D140" s="17">
        <f>C140+(C140*0.04)</f>
        <v>26341.630222901298</v>
      </c>
      <c r="E140" s="17">
        <f>C140/3000</f>
        <v>8.4428301996478528</v>
      </c>
      <c r="F140" s="28">
        <f>(D140-C140)/E140</f>
        <v>119.9999999999998</v>
      </c>
      <c r="G140" s="18"/>
      <c r="H140" s="18"/>
      <c r="I140" s="19">
        <f>E140*50/C140</f>
        <v>1.6666666666666666E-2</v>
      </c>
      <c r="J140" s="87"/>
    </row>
    <row r="141" spans="1:16">
      <c r="A141" s="96"/>
      <c r="B141" s="81">
        <f>B140+7</f>
        <v>43653</v>
      </c>
      <c r="C141" s="20">
        <f>D140+G140-H140</f>
        <v>26341.630222901298</v>
      </c>
      <c r="D141" s="17">
        <f>C141+(C141*0.04)</f>
        <v>27395.295431817351</v>
      </c>
      <c r="E141" s="17">
        <f>C141/3000</f>
        <v>8.7805434076337665</v>
      </c>
      <c r="F141" s="28">
        <f>(D141-C141)/E141</f>
        <v>120.00000000000006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7"/>
      <c r="B142" s="81">
        <f>B141+7</f>
        <v>43660</v>
      </c>
      <c r="C142" s="20">
        <f>D141+G141-H141</f>
        <v>27395.295431817351</v>
      </c>
      <c r="D142" s="17">
        <f>C142+(C142*0.04)</f>
        <v>28491.107249090044</v>
      </c>
      <c r="E142" s="17">
        <f>C142/3000</f>
        <v>9.1317651439391163</v>
      </c>
      <c r="F142" s="28">
        <f>(D142-C142)/E142</f>
        <v>119.99999999999996</v>
      </c>
      <c r="G142" s="80"/>
      <c r="H142" s="80"/>
      <c r="I142" s="19">
        <f>E142*50/C142</f>
        <v>1.6666666666666666E-2</v>
      </c>
      <c r="J142" s="87"/>
      <c r="N142" s="86"/>
      <c r="O142" s="86"/>
      <c r="P142" s="86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43667</v>
      </c>
      <c r="C144" s="20">
        <f>D142+G142-H142</f>
        <v>28491.107249090044</v>
      </c>
      <c r="D144" s="17">
        <f>C144+(C144*0.04)</f>
        <v>29630.751539053646</v>
      </c>
      <c r="E144" s="17">
        <f>C144/3000</f>
        <v>9.497035749696682</v>
      </c>
      <c r="F144" s="28">
        <f>(D144-C144)/E144</f>
        <v>120.00000000000004</v>
      </c>
      <c r="G144" s="18"/>
      <c r="H144" s="18"/>
      <c r="I144" s="19">
        <f>E144*50/C144</f>
        <v>1.666666666666667E-2</v>
      </c>
      <c r="J144" s="87"/>
    </row>
    <row r="145" spans="1:16">
      <c r="A145" s="96"/>
      <c r="B145" s="81">
        <f>B144+7</f>
        <v>43674</v>
      </c>
      <c r="C145" s="20">
        <f>D144+G144-H144</f>
        <v>29630.751539053646</v>
      </c>
      <c r="D145" s="17">
        <f>C145+(C145*0.04)</f>
        <v>30815.981600615793</v>
      </c>
      <c r="E145" s="17">
        <f>C145/3000</f>
        <v>9.8769171796845487</v>
      </c>
      <c r="F145" s="28">
        <f>(D145-C145)/E145</f>
        <v>120.00000000000003</v>
      </c>
      <c r="G145" s="18"/>
      <c r="H145" s="18"/>
      <c r="I145" s="19">
        <f>E145*50/C145</f>
        <v>1.6666666666666666E-2</v>
      </c>
      <c r="J145" s="87"/>
    </row>
    <row r="146" spans="1:16">
      <c r="A146" s="96"/>
      <c r="B146" s="81">
        <f>B145+7</f>
        <v>43681</v>
      </c>
      <c r="C146" s="20">
        <f>D145+G145-H145</f>
        <v>30815.981600615793</v>
      </c>
      <c r="D146" s="17">
        <f>C146+(C146*0.04)</f>
        <v>32048.620864640423</v>
      </c>
      <c r="E146" s="17">
        <f>C146/3000</f>
        <v>10.271993866871931</v>
      </c>
      <c r="F146" s="28">
        <f>(D146-C146)/E146</f>
        <v>119.99999999999987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7"/>
      <c r="B147" s="81">
        <f>B146+7</f>
        <v>43688</v>
      </c>
      <c r="C147" s="20">
        <f>D146+G146-H146</f>
        <v>32048.620864640423</v>
      </c>
      <c r="D147" s="17">
        <f>C147+(C147*0.04)</f>
        <v>33330.565699226041</v>
      </c>
      <c r="E147" s="17">
        <f>C147/3000</f>
        <v>10.682873621546808</v>
      </c>
      <c r="F147" s="28">
        <f>(D147-C147)/E147</f>
        <v>120.00000000000011</v>
      </c>
      <c r="G147" s="80"/>
      <c r="H147" s="80"/>
      <c r="I147" s="19">
        <f>E147*50/C147</f>
        <v>1.6666666666666666E-2</v>
      </c>
      <c r="J147" s="87"/>
      <c r="K147" s="98"/>
      <c r="L147" s="99"/>
      <c r="M147" s="99"/>
      <c r="N147" s="99"/>
      <c r="O147" s="99"/>
      <c r="P147" s="9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43695</v>
      </c>
      <c r="C149" s="20">
        <f>D147+G147-H147</f>
        <v>33330.565699226041</v>
      </c>
      <c r="D149" s="17">
        <f>C149+(C149*0.04)</f>
        <v>34663.788327195085</v>
      </c>
      <c r="E149" s="17">
        <f>C149/3000</f>
        <v>11.110188566408681</v>
      </c>
      <c r="F149" s="28">
        <f>(D149-C149)/E149</f>
        <v>120.0000000000002</v>
      </c>
      <c r="G149" s="18"/>
      <c r="H149" s="18"/>
      <c r="I149" s="19">
        <f>E149*50/C149</f>
        <v>1.6666666666666666E-2</v>
      </c>
      <c r="J149" s="87"/>
    </row>
    <row r="150" spans="1:16">
      <c r="A150" s="96"/>
      <c r="B150" s="81">
        <f>B149+7</f>
        <v>43702</v>
      </c>
      <c r="C150" s="20">
        <f>D149+G149-H149</f>
        <v>34663.788327195085</v>
      </c>
      <c r="D150" s="17">
        <f>C150+(C150*0.04)</f>
        <v>36050.339860282889</v>
      </c>
      <c r="E150" s="17">
        <f>C150/3000</f>
        <v>11.554596109065029</v>
      </c>
      <c r="F150" s="28">
        <f>(D150-C150)/E150</f>
        <v>120.00000000000007</v>
      </c>
      <c r="G150" s="18"/>
      <c r="H150" s="18"/>
      <c r="I150" s="19">
        <f>E150*50/C150</f>
        <v>1.6666666666666666E-2</v>
      </c>
      <c r="J150" s="87"/>
    </row>
    <row r="151" spans="1:16">
      <c r="A151" s="96"/>
      <c r="B151" s="81">
        <f>B150+7</f>
        <v>43709</v>
      </c>
      <c r="C151" s="20">
        <f>D150+G150-H150</f>
        <v>36050.339860282889</v>
      </c>
      <c r="D151" s="17">
        <f>C151+(C151*0.04)</f>
        <v>37492.353454694203</v>
      </c>
      <c r="E151" s="17">
        <f>C151/3000</f>
        <v>12.01677995342763</v>
      </c>
      <c r="F151" s="28">
        <f>(D151-C151)/E151</f>
        <v>119.99999999999983</v>
      </c>
      <c r="G151" s="18"/>
      <c r="H151" s="18"/>
      <c r="I151" s="19">
        <f>E151*50/C151</f>
        <v>1.666666666666667E-2</v>
      </c>
      <c r="J151" s="87"/>
    </row>
    <row r="152" spans="1:16" ht="13.5" thickBot="1">
      <c r="A152" s="97"/>
      <c r="B152" s="81">
        <f>B151+7</f>
        <v>43716</v>
      </c>
      <c r="C152" s="20">
        <f>D151+G151-H151</f>
        <v>37492.353454694203</v>
      </c>
      <c r="D152" s="17">
        <f>C152+(C152*0.04)</f>
        <v>38992.047592881972</v>
      </c>
      <c r="E152" s="17">
        <f>C152/3000</f>
        <v>12.497451151564734</v>
      </c>
      <c r="F152" s="28">
        <f>(D152-C152)/E152</f>
        <v>120.00000000000011</v>
      </c>
      <c r="G152" s="80"/>
      <c r="H152" s="80">
        <f>(D152-C139)*0.35</f>
        <v>5123.2053982488387</v>
      </c>
      <c r="I152" s="19">
        <f>E152*50/C152</f>
        <v>1.6666666666666666E-2</v>
      </c>
      <c r="J152" s="87"/>
      <c r="K152" s="100" t="s">
        <v>46</v>
      </c>
      <c r="L152" s="101"/>
      <c r="M152" s="101"/>
      <c r="N152" s="101"/>
      <c r="O152" s="101"/>
      <c r="P152" s="101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43723</v>
      </c>
      <c r="C154" s="20">
        <f>D152+G152-H152</f>
        <v>33868.842194633136</v>
      </c>
      <c r="D154" s="17">
        <f>C154+(C154*0.04)</f>
        <v>35223.595882418464</v>
      </c>
      <c r="E154" s="17">
        <f>C154/3000</f>
        <v>11.289614064877712</v>
      </c>
      <c r="F154" s="28">
        <f>(D154-C154)/E154</f>
        <v>120.00000000000016</v>
      </c>
      <c r="G154" s="17"/>
      <c r="H154" s="79"/>
      <c r="I154" s="19">
        <f>E154*50/C154</f>
        <v>1.6666666666666666E-2</v>
      </c>
      <c r="J154" s="87"/>
    </row>
    <row r="155" spans="1:16">
      <c r="A155" s="96"/>
      <c r="B155" s="81">
        <f>B154+7</f>
        <v>43730</v>
      </c>
      <c r="C155" s="20">
        <f>D154+G154-H154</f>
        <v>35223.595882418464</v>
      </c>
      <c r="D155" s="17">
        <f>C155+(C155*0.04)</f>
        <v>36632.539717715204</v>
      </c>
      <c r="E155" s="17">
        <f>C155/3000</f>
        <v>11.741198627472821</v>
      </c>
      <c r="F155" s="28">
        <f>(D155-C155)/E155</f>
        <v>120.0000000000002</v>
      </c>
      <c r="G155" s="17"/>
      <c r="H155" s="79"/>
      <c r="I155" s="19">
        <f>E155*50/C155</f>
        <v>1.6666666666666666E-2</v>
      </c>
      <c r="J155" s="87"/>
    </row>
    <row r="156" spans="1:16">
      <c r="A156" s="96"/>
      <c r="B156" s="81">
        <f>B155+7</f>
        <v>43737</v>
      </c>
      <c r="C156" s="20">
        <f>D155+G155-H155</f>
        <v>36632.539717715204</v>
      </c>
      <c r="D156" s="17">
        <f>C156+(C156*0.04)</f>
        <v>38097.841306423812</v>
      </c>
      <c r="E156" s="17">
        <f>C156/3000</f>
        <v>12.210846572571734</v>
      </c>
      <c r="F156" s="28">
        <f>(D156-C156)/E156</f>
        <v>119.99999999999996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7"/>
      <c r="B157" s="81">
        <f>B156+7</f>
        <v>43744</v>
      </c>
      <c r="C157" s="20">
        <f>D156+G156-H156</f>
        <v>38097.841306423812</v>
      </c>
      <c r="D157" s="17">
        <f>C157+(C157*0.04)</f>
        <v>39621.754958680765</v>
      </c>
      <c r="E157" s="17">
        <f>C157/3000</f>
        <v>12.699280435474604</v>
      </c>
      <c r="F157" s="28">
        <f>(D157-C157)/E157</f>
        <v>120.00000000000007</v>
      </c>
      <c r="G157" s="80"/>
      <c r="H157" s="80"/>
      <c r="I157" s="19">
        <f>E157*50/C157</f>
        <v>1.6666666666666666E-2</v>
      </c>
      <c r="J157" s="87"/>
      <c r="K157" s="98"/>
      <c r="L157" s="99"/>
      <c r="M157" s="99"/>
      <c r="N157" s="99"/>
      <c r="O157" s="99"/>
      <c r="P157" s="9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43751</v>
      </c>
      <c r="C159" s="20">
        <f>D157+G157-H157</f>
        <v>39621.754958680765</v>
      </c>
      <c r="D159" s="17">
        <f>C159+(C159*0.04)</f>
        <v>41206.625157027993</v>
      </c>
      <c r="E159" s="17">
        <f>C159/3000</f>
        <v>13.207251652893589</v>
      </c>
      <c r="F159" s="28">
        <f>(D159-C159)/E159</f>
        <v>119.99999999999974</v>
      </c>
      <c r="G159" s="18"/>
      <c r="H159" s="18"/>
      <c r="I159" s="19">
        <f>E159*50/C159</f>
        <v>1.666666666666667E-2</v>
      </c>
      <c r="J159" s="87"/>
    </row>
    <row r="160" spans="1:16">
      <c r="A160" s="96"/>
      <c r="B160" s="81">
        <f>B159+7</f>
        <v>43758</v>
      </c>
      <c r="C160" s="20">
        <f>D159+G159-H159</f>
        <v>41206.625157027993</v>
      </c>
      <c r="D160" s="17">
        <f>C160+(C160*0.04)</f>
        <v>42854.890163309115</v>
      </c>
      <c r="E160" s="17">
        <f>C160/3000</f>
        <v>13.735541719009332</v>
      </c>
      <c r="F160" s="28">
        <f>(D160-C160)/E160</f>
        <v>120.0000000000002</v>
      </c>
      <c r="G160" s="18"/>
      <c r="H160" s="18"/>
      <c r="I160" s="19">
        <f>E160*50/C160</f>
        <v>1.6666666666666666E-2</v>
      </c>
      <c r="J160" s="87"/>
    </row>
    <row r="161" spans="1:16">
      <c r="A161" s="96"/>
      <c r="B161" s="81">
        <f>B160+7</f>
        <v>43765</v>
      </c>
      <c r="C161" s="20">
        <f>D160+G160-H160</f>
        <v>42854.890163309115</v>
      </c>
      <c r="D161" s="17">
        <f>C161+(C161*0.04)</f>
        <v>44569.085769841477</v>
      </c>
      <c r="E161" s="17">
        <f>C161/3000</f>
        <v>14.284963387769706</v>
      </c>
      <c r="F161" s="28">
        <f>(D161-C161)/E161</f>
        <v>119.99999999999976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7"/>
      <c r="B162" s="81">
        <f>B161+7</f>
        <v>43772</v>
      </c>
      <c r="C162" s="20">
        <f>D161+G161-H161</f>
        <v>44569.085769841477</v>
      </c>
      <c r="D162" s="17">
        <f>C162+(C162*0.04)</f>
        <v>46351.849200635137</v>
      </c>
      <c r="E162" s="17">
        <f>C162/3000</f>
        <v>14.856361923280492</v>
      </c>
      <c r="F162" s="28">
        <f>(D162-C162)/E162</f>
        <v>120.0000000000001</v>
      </c>
      <c r="G162" s="80"/>
      <c r="H162" s="80"/>
      <c r="I162" s="19">
        <f>E162*50/C162</f>
        <v>1.6666666666666666E-2</v>
      </c>
      <c r="J162" s="87"/>
      <c r="K162" s="98"/>
      <c r="L162" s="99"/>
      <c r="M162" s="99"/>
      <c r="N162" s="99"/>
      <c r="O162" s="99"/>
      <c r="P162" s="9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43779</v>
      </c>
      <c r="C164" s="20">
        <f>D162+G162-H162</f>
        <v>46351.849200635137</v>
      </c>
      <c r="D164" s="17">
        <f>C164+(C164*0.04)</f>
        <v>48205.923168660542</v>
      </c>
      <c r="E164" s="17">
        <f>C164/3000</f>
        <v>15.450616400211713</v>
      </c>
      <c r="F164" s="28">
        <f>(D164-C164)/E164</f>
        <v>119.99999999999994</v>
      </c>
      <c r="G164" s="18"/>
      <c r="H164" s="18"/>
      <c r="I164" s="19">
        <f>E164*50/C164</f>
        <v>1.6666666666666666E-2</v>
      </c>
      <c r="J164" s="87"/>
    </row>
    <row r="165" spans="1:16">
      <c r="A165" s="96"/>
      <c r="B165" s="81">
        <f>B164+7</f>
        <v>43786</v>
      </c>
      <c r="C165" s="20">
        <f>D164+G164-H164</f>
        <v>48205.923168660542</v>
      </c>
      <c r="D165" s="17">
        <f>C165+(C165*0.04)</f>
        <v>50134.160095406965</v>
      </c>
      <c r="E165" s="17">
        <f>C165/3000</f>
        <v>16.06864105622018</v>
      </c>
      <c r="F165" s="28">
        <f>(D165-C165)/E165</f>
        <v>120.00000000000013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6"/>
      <c r="B166" s="81">
        <f>B165+7</f>
        <v>43793</v>
      </c>
      <c r="C166" s="20">
        <f>D165+G165-H165</f>
        <v>50134.160095406965</v>
      </c>
      <c r="D166" s="17">
        <f>C166+(C166*0.04)</f>
        <v>52139.526499223241</v>
      </c>
      <c r="E166" s="17">
        <f>C166/3000</f>
        <v>16.711386698468988</v>
      </c>
      <c r="F166" s="28">
        <f>(D166-C166)/E166</f>
        <v>119.99999999999979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7"/>
      <c r="B167" s="81">
        <f>B166+7</f>
        <v>43800</v>
      </c>
      <c r="C167" s="20">
        <f>D166+G166-H166</f>
        <v>52139.526499223241</v>
      </c>
      <c r="D167" s="17">
        <f>C167+(C167*0.04)</f>
        <v>54225.107559192169</v>
      </c>
      <c r="E167" s="17">
        <f>C167/3000</f>
        <v>17.379842166407748</v>
      </c>
      <c r="F167" s="28">
        <f>(D167-C167)/E167</f>
        <v>119.99999999999993</v>
      </c>
      <c r="G167" s="80"/>
      <c r="H167" s="80">
        <f>(D167-C154)*0.35</f>
        <v>7124.6928775956612</v>
      </c>
      <c r="I167" s="19">
        <f>E167*50/C167</f>
        <v>1.6666666666666666E-2</v>
      </c>
      <c r="J167" s="87"/>
      <c r="K167" s="100" t="s">
        <v>46</v>
      </c>
      <c r="L167" s="101"/>
      <c r="M167" s="101"/>
      <c r="N167" s="101"/>
      <c r="O167" s="101"/>
      <c r="P167" s="101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43807</v>
      </c>
      <c r="C169" s="20">
        <f>D167+G167-H167</f>
        <v>47100.414681596507</v>
      </c>
      <c r="D169" s="17">
        <f>C169+(C169*0.04)</f>
        <v>48984.431268860368</v>
      </c>
      <c r="E169" s="17">
        <f>C169/3000</f>
        <v>15.700138227198835</v>
      </c>
      <c r="F169" s="28">
        <f>(D169-C169)/E169</f>
        <v>120.00000000000004</v>
      </c>
      <c r="G169" s="18"/>
      <c r="H169" s="18"/>
      <c r="I169" s="19">
        <f>E169*50/C169</f>
        <v>1.6666666666666666E-2</v>
      </c>
      <c r="J169" s="87"/>
    </row>
    <row r="170" spans="1:16">
      <c r="A170" s="96"/>
      <c r="B170" s="81">
        <f>B169+7</f>
        <v>43814</v>
      </c>
      <c r="C170" s="20">
        <f>D169+G169-H169</f>
        <v>48984.431268860368</v>
      </c>
      <c r="D170" s="17">
        <f>C170+(C170*0.04)</f>
        <v>50943.80851961478</v>
      </c>
      <c r="E170" s="17">
        <f>C170/3000</f>
        <v>16.328143756286789</v>
      </c>
      <c r="F170" s="28">
        <f>(D170-C170)/E170</f>
        <v>119.99999999999989</v>
      </c>
      <c r="G170" s="18"/>
      <c r="H170" s="18"/>
      <c r="I170" s="19">
        <f>E170*50/C170</f>
        <v>1.6666666666666666E-2</v>
      </c>
      <c r="J170" s="87"/>
    </row>
    <row r="171" spans="1:16">
      <c r="A171" s="96"/>
      <c r="B171" s="81">
        <f>B170+7</f>
        <v>43821</v>
      </c>
      <c r="C171" s="20">
        <f>D170+G170-H170</f>
        <v>50943.80851961478</v>
      </c>
      <c r="D171" s="17">
        <f>C171+(C171*0.04)</f>
        <v>52981.560860399375</v>
      </c>
      <c r="E171" s="17">
        <f>C171/3000</f>
        <v>16.981269506538261</v>
      </c>
      <c r="F171" s="28">
        <f>(D171-C171)/E171</f>
        <v>120.0000000000002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7"/>
      <c r="B172" s="81">
        <f>B171+7</f>
        <v>43828</v>
      </c>
      <c r="C172" s="20">
        <f>D171+G171-H171</f>
        <v>52981.560860399375</v>
      </c>
      <c r="D172" s="17">
        <f>C172+(C172*0.04)</f>
        <v>55100.823294815353</v>
      </c>
      <c r="E172" s="17">
        <f>C172/3000</f>
        <v>17.660520286799791</v>
      </c>
      <c r="F172" s="28">
        <f>(D172-C172)/E172</f>
        <v>120.00000000000016</v>
      </c>
      <c r="G172" s="80"/>
      <c r="H172" s="80"/>
      <c r="I172" s="19">
        <f>E172*50/C172</f>
        <v>1.6666666666666666E-2</v>
      </c>
      <c r="J172" s="87"/>
      <c r="K172" s="98"/>
      <c r="L172" s="99"/>
      <c r="M172" s="99"/>
      <c r="N172" s="99"/>
      <c r="O172" s="99"/>
      <c r="P172" s="9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43835</v>
      </c>
      <c r="C174" s="20">
        <f>D172+G172-H172</f>
        <v>55100.823294815353</v>
      </c>
      <c r="D174" s="17">
        <f>C174+(C174*0.04)</f>
        <v>57304.856226607968</v>
      </c>
      <c r="E174" s="17">
        <f>C174/3000</f>
        <v>18.366941098271784</v>
      </c>
      <c r="F174" s="28">
        <f>(D174-C174)/E174</f>
        <v>120.00000000000006</v>
      </c>
      <c r="G174" s="18"/>
      <c r="H174" s="18"/>
      <c r="I174" s="19">
        <f>E174*50/C174</f>
        <v>1.6666666666666666E-2</v>
      </c>
      <c r="J174" s="87"/>
    </row>
    <row r="175" spans="1:16">
      <c r="A175" s="96"/>
      <c r="B175" s="81">
        <f>B174+7</f>
        <v>43842</v>
      </c>
      <c r="C175" s="20">
        <f>D174+G174-H174</f>
        <v>57304.856226607968</v>
      </c>
      <c r="D175" s="17">
        <f>C175+(C175*0.04)</f>
        <v>59597.050475672288</v>
      </c>
      <c r="E175" s="17">
        <f>C175/3000</f>
        <v>19.101618742202657</v>
      </c>
      <c r="F175" s="28">
        <f>(D175-C175)/E175</f>
        <v>120.00000000000004</v>
      </c>
      <c r="G175" s="18"/>
      <c r="H175" s="18"/>
      <c r="I175" s="19">
        <f>E175*50/C175</f>
        <v>1.6666666666666666E-2</v>
      </c>
      <c r="J175" s="87"/>
    </row>
    <row r="176" spans="1:16">
      <c r="A176" s="96"/>
      <c r="B176" s="81">
        <f>B175+7</f>
        <v>43849</v>
      </c>
      <c r="C176" s="20">
        <f>D175+G175-H175</f>
        <v>59597.050475672288</v>
      </c>
      <c r="D176" s="17">
        <f>C176+(C176*0.04)</f>
        <v>61980.932494699176</v>
      </c>
      <c r="E176" s="17">
        <f>C176/3000</f>
        <v>19.865683491890763</v>
      </c>
      <c r="F176" s="28">
        <f>(D176-C176)/E176</f>
        <v>119.99999999999986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7"/>
      <c r="B177" s="81">
        <f>B176+7</f>
        <v>43856</v>
      </c>
      <c r="C177" s="20">
        <f>D176+G176-H176</f>
        <v>61980.932494699176</v>
      </c>
      <c r="D177" s="17">
        <f>C177+(C177*0.04)</f>
        <v>64460.169794487141</v>
      </c>
      <c r="E177" s="17">
        <f>C177/3000</f>
        <v>20.660310831566392</v>
      </c>
      <c r="F177" s="28">
        <f>(D177-C177)/E177</f>
        <v>119.99999999999989</v>
      </c>
      <c r="G177" s="80"/>
      <c r="H177" s="80">
        <f>(D177-C169)*0.35</f>
        <v>6075.914289511722</v>
      </c>
      <c r="I177" s="19">
        <f>E177*50/C177</f>
        <v>1.6666666666666666E-2</v>
      </c>
      <c r="J177" s="87"/>
      <c r="K177" s="100" t="s">
        <v>46</v>
      </c>
      <c r="L177" s="101"/>
      <c r="M177" s="101"/>
      <c r="N177" s="101"/>
      <c r="O177" s="101"/>
      <c r="P177" s="101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234"/>
  <sheetViews>
    <sheetView topLeftCell="A103" workbookViewId="0">
      <selection activeCell="B121" sqref="B121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39.54296875" customWidth="1"/>
    <col min="14" max="14" width="20.26953125" bestFit="1" customWidth="1"/>
  </cols>
  <sheetData>
    <row r="1" spans="1:13" ht="15" thickBot="1">
      <c r="A1" s="105" t="s">
        <v>50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08" t="s">
        <v>48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10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5" thickBot="1">
      <c r="A121" s="15">
        <f>A120+7</f>
        <v>43044</v>
      </c>
      <c r="B121" s="32">
        <f>C120+F120-G120</f>
        <v>4308.5002640862058</v>
      </c>
      <c r="C121" s="17">
        <f>B121+(B121*0.04)</f>
        <v>4480.840274649654</v>
      </c>
      <c r="D121" s="17">
        <f>B121/3000</f>
        <v>1.436166754695402</v>
      </c>
      <c r="E121" s="28">
        <f>(C121-B121)/D121</f>
        <v>120</v>
      </c>
      <c r="F121" s="18"/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4480.840274649654</v>
      </c>
      <c r="C123" s="17">
        <f>B123+(B123*0.04)</f>
        <v>4660.0738856356402</v>
      </c>
      <c r="D123" s="17">
        <f>B123/3000</f>
        <v>1.493613424883218</v>
      </c>
      <c r="E123" s="28">
        <f>(C123-B123)/D123</f>
        <v>120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4660.0738856356402</v>
      </c>
      <c r="C124" s="17">
        <f>B124+(B124*0.04)</f>
        <v>4846.4768410610659</v>
      </c>
      <c r="D124" s="17">
        <f>B124/3000</f>
        <v>1.5533579618785467</v>
      </c>
      <c r="E124" s="28">
        <f>(C124-B124)/D124</f>
        <v>120.00000000000007</v>
      </c>
      <c r="F124" s="18"/>
      <c r="G124" s="18"/>
      <c r="H124" s="19">
        <f>D124*50/B124</f>
        <v>1.6666666666666666E-2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4846.4768410610659</v>
      </c>
      <c r="C125" s="17">
        <f>B125+(B125*0.04)</f>
        <v>5040.3359147035089</v>
      </c>
      <c r="D125" s="17">
        <f>B125/3000</f>
        <v>1.6154922803536886</v>
      </c>
      <c r="E125" s="28">
        <f>(C125-B125)/D125</f>
        <v>120.00000000000024</v>
      </c>
      <c r="F125" s="18"/>
      <c r="G125" s="18"/>
      <c r="H125" s="19">
        <f>D125*50/B125</f>
        <v>1.6666666666666666E-2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5040.3359147035089</v>
      </c>
      <c r="C126" s="17">
        <f>B126+(B126*0.04)</f>
        <v>5241.9493512916497</v>
      </c>
      <c r="D126" s="17">
        <f>B126/3000</f>
        <v>1.6801119715678363</v>
      </c>
      <c r="E126" s="28">
        <f>(C126-B126)/D126</f>
        <v>120.00000000000024</v>
      </c>
      <c r="F126" s="18"/>
      <c r="G126" s="18"/>
      <c r="H126" s="19">
        <f>D126*50/B126</f>
        <v>1.6666666666666666E-2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5241.9493512916497</v>
      </c>
      <c r="C128" s="17">
        <f>B128+(B128*0.04)</f>
        <v>5451.6273253433155</v>
      </c>
      <c r="D128" s="17">
        <f>B128/3000</f>
        <v>1.7473164504305498</v>
      </c>
      <c r="E128" s="28">
        <f>(C128-B128)/D128</f>
        <v>119.99999999999991</v>
      </c>
      <c r="F128" s="26"/>
      <c r="G128" s="18"/>
      <c r="H128" s="19">
        <f>D128*50/B128</f>
        <v>1.6666666666666666E-2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5451.6273253433155</v>
      </c>
      <c r="C129" s="17">
        <f>B129+(B129*0.04)</f>
        <v>5669.6924183570482</v>
      </c>
      <c r="D129" s="17">
        <f>B129/3000</f>
        <v>1.8172091084477719</v>
      </c>
      <c r="E129" s="28">
        <f>(C129-B129)/D129</f>
        <v>120</v>
      </c>
      <c r="F129" s="18"/>
      <c r="G129" s="18"/>
      <c r="H129" s="19">
        <f>D129*50/B129</f>
        <v>1.6666666666666666E-2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5669.6924183570482</v>
      </c>
      <c r="C130" s="17">
        <f>B130+(B130*0.04)</f>
        <v>5896.4801150913299</v>
      </c>
      <c r="D130" s="17">
        <f>B130/3000</f>
        <v>1.8898974727856828</v>
      </c>
      <c r="E130" s="28">
        <f>(C130-B130)/D130</f>
        <v>119.99999999999991</v>
      </c>
      <c r="F130" s="18"/>
      <c r="G130" s="18"/>
      <c r="H130" s="19">
        <f>D130*50/B130</f>
        <v>1.6666666666666666E-2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5896.4801150913299</v>
      </c>
      <c r="C131" s="17">
        <f>B131+(B131*0.04)</f>
        <v>6132.3393196949828</v>
      </c>
      <c r="D131" s="17">
        <f>B131/3000</f>
        <v>1.9654933716971099</v>
      </c>
      <c r="E131" s="28">
        <f>(C131-B131)/D131</f>
        <v>119.99999999999984</v>
      </c>
      <c r="F131" s="18"/>
      <c r="G131" s="18"/>
      <c r="H131" s="19">
        <f>D131*50/B131</f>
        <v>1.6666666666666666E-2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6132.3393196949828</v>
      </c>
      <c r="C133" s="17">
        <f>B133+(B133*0.04)</f>
        <v>6377.6328924827822</v>
      </c>
      <c r="D133" s="17">
        <f>B133/3000</f>
        <v>2.0441131065649945</v>
      </c>
      <c r="E133" s="28">
        <f>(C133-B133)/D133</f>
        <v>120</v>
      </c>
      <c r="F133" s="26"/>
      <c r="G133" s="52"/>
      <c r="H133" s="19">
        <f>D133*50/B133</f>
        <v>1.6666666666666666E-2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6377.6328924827822</v>
      </c>
      <c r="C134" s="17">
        <f>B134+(B134*0.04)</f>
        <v>6632.7382081820933</v>
      </c>
      <c r="D134" s="17">
        <f>B134/3000</f>
        <v>2.1258776308275942</v>
      </c>
      <c r="E134" s="28">
        <f>(C134-B134)/D134</f>
        <v>119.99999999999994</v>
      </c>
      <c r="F134" s="26"/>
      <c r="G134" s="63"/>
      <c r="H134" s="19">
        <f>D134*50/B134</f>
        <v>1.6666666666666666E-2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6632.7382081820933</v>
      </c>
      <c r="C135" s="17">
        <f>B135+(B135*0.04)</f>
        <v>6898.0477365093775</v>
      </c>
      <c r="D135" s="17">
        <f>B135/3000</f>
        <v>2.2109127360606977</v>
      </c>
      <c r="E135" s="28">
        <f>(C135-B135)/D135</f>
        <v>120.0000000000002</v>
      </c>
      <c r="F135" s="26"/>
      <c r="G135" s="63"/>
      <c r="H135" s="19">
        <f>D135*50/B135</f>
        <v>1.6666666666666666E-2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6898.0477365093775</v>
      </c>
      <c r="C136" s="17">
        <f>B136+(B136*0.04)</f>
        <v>7173.9696459697525</v>
      </c>
      <c r="D136" s="17">
        <f>B136/3000</f>
        <v>2.2993492455031257</v>
      </c>
      <c r="E136" s="28">
        <f>(C136-B136)/D136</f>
        <v>119.99999999999996</v>
      </c>
      <c r="F136" s="18"/>
      <c r="G136" s="18"/>
      <c r="H136" s="19">
        <f>D136*50/B136</f>
        <v>1.6666666666666666E-2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7173.9696459697525</v>
      </c>
      <c r="C138" s="17">
        <f>B138+(B138*0.04)</f>
        <v>7460.9284318085429</v>
      </c>
      <c r="D138" s="17">
        <f>B138/3000</f>
        <v>2.3913232153232507</v>
      </c>
      <c r="E138" s="28">
        <f>(C138-B138)/D138</f>
        <v>120.00000000000013</v>
      </c>
      <c r="F138" s="26"/>
      <c r="G138" s="18"/>
      <c r="H138" s="19">
        <f>D138*50/B138</f>
        <v>1.6666666666666666E-2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7460.9284318085429</v>
      </c>
      <c r="C139" s="17">
        <f>B139+(B139*0.04)</f>
        <v>7759.3655690808846</v>
      </c>
      <c r="D139" s="17">
        <f>B139/3000</f>
        <v>2.486976143936181</v>
      </c>
      <c r="E139" s="28">
        <f>(C139-B139)/D139</f>
        <v>120</v>
      </c>
      <c r="F139" s="18"/>
      <c r="G139" s="18"/>
      <c r="H139" s="19">
        <f>D139*50/B139</f>
        <v>1.6666666666666666E-2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7759.3655690808846</v>
      </c>
      <c r="C140" s="17">
        <f>B140+(B140*0.04)</f>
        <v>8069.7401918441201</v>
      </c>
      <c r="D140" s="17">
        <f>B140/3000</f>
        <v>2.5864551896936283</v>
      </c>
      <c r="E140" s="28">
        <f>(C140-B140)/D140</f>
        <v>120.00000000000004</v>
      </c>
      <c r="F140" s="18"/>
      <c r="G140" s="18"/>
      <c r="H140" s="19">
        <f>D140*50/B140</f>
        <v>1.666666666666667E-2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8069.7401918441201</v>
      </c>
      <c r="C141" s="17">
        <f>B141+(B141*0.04)</f>
        <v>8392.5297995178844</v>
      </c>
      <c r="D141" s="17">
        <f>B141/3000</f>
        <v>2.6899133972813734</v>
      </c>
      <c r="E141" s="28">
        <f>(C141-B141)/D141</f>
        <v>119.99999999999982</v>
      </c>
      <c r="F141" s="18"/>
      <c r="G141" s="18"/>
      <c r="H141" s="19">
        <f>D141*50/B141</f>
        <v>1.6666666666666666E-2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8392.5297995178844</v>
      </c>
      <c r="C143" s="17">
        <f>B143+(B143*0.04)</f>
        <v>8728.2309914985999</v>
      </c>
      <c r="D143" s="17">
        <f>B143/3000</f>
        <v>2.7975099331726283</v>
      </c>
      <c r="E143" s="28">
        <f>(C143-B143)/D143</f>
        <v>120.00000000000004</v>
      </c>
      <c r="F143" s="26"/>
      <c r="G143" s="18"/>
      <c r="H143" s="19">
        <f>D143*50/B143</f>
        <v>1.666666666666667E-2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8728.2309914985999</v>
      </c>
      <c r="C144" s="17">
        <f>B144+(B144*0.04)</f>
        <v>9077.3602311585437</v>
      </c>
      <c r="D144" s="17">
        <f>B144/3000</f>
        <v>2.9094103304995333</v>
      </c>
      <c r="E144" s="28">
        <f>(C144-B144)/D144</f>
        <v>119.99999999999993</v>
      </c>
      <c r="F144" s="18"/>
      <c r="G144" s="18"/>
      <c r="H144" s="19">
        <f>D144*50/B144</f>
        <v>1.6666666666666666E-2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9077.3602311585437</v>
      </c>
      <c r="C145" s="17">
        <f>B145+(B145*0.04)</f>
        <v>9440.4546404048851</v>
      </c>
      <c r="D145" s="17">
        <f>B145/3000</f>
        <v>3.0257867437195145</v>
      </c>
      <c r="E145" s="28">
        <f>(C145-B145)/D145</f>
        <v>119.9999999999999</v>
      </c>
      <c r="F145" s="18"/>
      <c r="G145" s="18"/>
      <c r="H145" s="19">
        <f>D145*50/B145</f>
        <v>1.6666666666666666E-2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9440.4546404048851</v>
      </c>
      <c r="C146" s="17">
        <f>B146+(B146*0.04)</f>
        <v>9818.0728260210799</v>
      </c>
      <c r="D146" s="17">
        <f>B146/3000</f>
        <v>3.1468182134682952</v>
      </c>
      <c r="E146" s="28">
        <f>(C146-B146)/D146</f>
        <v>119.99999999999979</v>
      </c>
      <c r="F146" s="18"/>
      <c r="G146" s="18"/>
      <c r="H146" s="19">
        <f>D146*50/B146</f>
        <v>1.6666666666666666E-2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9818.0728260210799</v>
      </c>
      <c r="C148" s="17">
        <f>B148+(B148*0.04)</f>
        <v>10210.795739061923</v>
      </c>
      <c r="D148" s="17">
        <f>B148/3000</f>
        <v>3.2726909420070265</v>
      </c>
      <c r="E148" s="28">
        <f>(C148-B148)/D148</f>
        <v>120</v>
      </c>
      <c r="F148" s="26"/>
      <c r="G148" s="18"/>
      <c r="H148" s="19">
        <f>D148*50/B148</f>
        <v>1.6666666666666666E-2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10210.795739061923</v>
      </c>
      <c r="C149" s="17">
        <f>B149+(B149*0.04)</f>
        <v>10619.227568624399</v>
      </c>
      <c r="D149" s="17">
        <f>B149/3000</f>
        <v>3.4035985796873076</v>
      </c>
      <c r="E149" s="28">
        <f>(C149-B149)/D149</f>
        <v>119.99999999999979</v>
      </c>
      <c r="F149" s="18"/>
      <c r="G149" s="18"/>
      <c r="H149" s="19">
        <f>D149*50/B149</f>
        <v>1.6666666666666666E-2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10619.227568624399</v>
      </c>
      <c r="C150" s="17">
        <f>B150+(B150*0.04)</f>
        <v>11043.996671369376</v>
      </c>
      <c r="D150" s="17">
        <f>B150/3000</f>
        <v>3.5397425228747998</v>
      </c>
      <c r="E150" s="28">
        <f>(C150-B150)/D150</f>
        <v>120.00000000000011</v>
      </c>
      <c r="F150" s="18"/>
      <c r="G150" s="18"/>
      <c r="H150" s="19">
        <f>D150*50/B150</f>
        <v>1.6666666666666666E-2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11043.996671369376</v>
      </c>
      <c r="C151" s="17">
        <f>B151+(B151*0.04)</f>
        <v>11485.75653822415</v>
      </c>
      <c r="D151" s="17">
        <f>B151/3000</f>
        <v>3.6813322237897919</v>
      </c>
      <c r="E151" s="28">
        <f>(C151-B151)/D151</f>
        <v>119.99999999999983</v>
      </c>
      <c r="F151" s="18"/>
      <c r="G151" s="18"/>
      <c r="H151" s="19">
        <f>D151*50/B151</f>
        <v>1.6666666666666666E-2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11485.75653822415</v>
      </c>
      <c r="C153" s="17">
        <f>B153+(B153*0.04)</f>
        <v>11945.186799753115</v>
      </c>
      <c r="D153" s="17">
        <f>B153/3000</f>
        <v>3.8285855127413835</v>
      </c>
      <c r="E153" s="28">
        <f>(C153-B153)/D153</f>
        <v>119.9999999999998</v>
      </c>
      <c r="F153" s="26"/>
      <c r="G153" s="18"/>
      <c r="H153" s="19">
        <f>D153*50/B153</f>
        <v>1.6666666666666666E-2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11945.186799753115</v>
      </c>
      <c r="C154" s="17">
        <f>B154+(B154*0.04)</f>
        <v>12422.99427174324</v>
      </c>
      <c r="D154" s="17">
        <f>B154/3000</f>
        <v>3.9817289332510386</v>
      </c>
      <c r="E154" s="28">
        <f>(C154-B154)/D154</f>
        <v>120.00000000000013</v>
      </c>
      <c r="F154" s="18"/>
      <c r="G154" s="18"/>
      <c r="H154" s="19">
        <f>D154*50/B154</f>
        <v>1.6666666666666666E-2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12422.99427174324</v>
      </c>
      <c r="C155" s="17">
        <f>B155+(B155*0.04)</f>
        <v>12919.914042612971</v>
      </c>
      <c r="D155" s="17">
        <f>B155/3000</f>
        <v>4.1409980905810801</v>
      </c>
      <c r="E155" s="28">
        <f>(C155-B155)/D155</f>
        <v>120.00000000000014</v>
      </c>
      <c r="F155" s="18"/>
      <c r="G155" s="18"/>
      <c r="H155" s="19">
        <f>D155*50/B155</f>
        <v>1.6666666666666666E-2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12919.914042612971</v>
      </c>
      <c r="C156" s="17">
        <f>B156+(B156*0.04)</f>
        <v>13436.71060431749</v>
      </c>
      <c r="D156" s="17">
        <f>B156/3000</f>
        <v>4.3066380142043235</v>
      </c>
      <c r="E156" s="28">
        <f>(C156-B156)/D156</f>
        <v>120.0000000000001</v>
      </c>
      <c r="F156" s="18"/>
      <c r="G156" s="18"/>
      <c r="H156" s="19">
        <f>D156*50/B156</f>
        <v>1.6666666666666666E-2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13436.71060431749</v>
      </c>
      <c r="C158" s="17">
        <f>B158+(B158*0.04)</f>
        <v>13974.179028490189</v>
      </c>
      <c r="D158" s="17">
        <f>B158/3000</f>
        <v>4.4789035347724964</v>
      </c>
      <c r="E158" s="28">
        <f>(C158-B158)/D158</f>
        <v>119.9999999999999</v>
      </c>
      <c r="F158" s="26"/>
      <c r="G158" s="18"/>
      <c r="H158" s="19">
        <f>D158*50/B158</f>
        <v>1.6666666666666666E-2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13974.179028490189</v>
      </c>
      <c r="C159" s="17">
        <f>B159+(B159*0.04)</f>
        <v>14533.146189629797</v>
      </c>
      <c r="D159" s="17">
        <f>B159/3000</f>
        <v>4.6580596761633961</v>
      </c>
      <c r="E159" s="28">
        <f>(C159-B159)/D159</f>
        <v>120.00000000000009</v>
      </c>
      <c r="F159" s="18"/>
      <c r="G159" s="18"/>
      <c r="H159" s="19">
        <f>D159*50/B159</f>
        <v>1.6666666666666666E-2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14533.146189629797</v>
      </c>
      <c r="C160" s="17">
        <f>B160+(B160*0.04)</f>
        <v>15114.47203721499</v>
      </c>
      <c r="D160" s="17">
        <f>B160/3000</f>
        <v>4.8443820632099319</v>
      </c>
      <c r="E160" s="28">
        <f>(C160-B160)/D160</f>
        <v>120.00000000000016</v>
      </c>
      <c r="F160" s="18"/>
      <c r="G160" s="18"/>
      <c r="H160" s="19">
        <f>D160*50/B160</f>
        <v>1.6666666666666666E-2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15114.47203721499</v>
      </c>
      <c r="C161" s="17">
        <f>B161+(B161*0.04)</f>
        <v>15719.05091870359</v>
      </c>
      <c r="D161" s="17">
        <f>B161/3000</f>
        <v>5.0381573457383295</v>
      </c>
      <c r="E161" s="28">
        <f>(C161-B161)/D161</f>
        <v>120.0000000000001</v>
      </c>
      <c r="F161" s="18"/>
      <c r="G161" s="18"/>
      <c r="H161" s="19">
        <f>D161*50/B161</f>
        <v>1.6666666666666666E-2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15719.05091870359</v>
      </c>
      <c r="C163" s="17">
        <f>B163+(B163*0.04)</f>
        <v>16347.812955451733</v>
      </c>
      <c r="D163" s="17">
        <f>B163/3000</f>
        <v>5.239683639567863</v>
      </c>
      <c r="E163" s="28">
        <f>(C163-B163)/D163</f>
        <v>119.99999999999991</v>
      </c>
      <c r="F163" s="26"/>
      <c r="G163" s="18"/>
      <c r="H163" s="19">
        <f>D163*50/B163</f>
        <v>1.6666666666666666E-2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16347.812955451733</v>
      </c>
      <c r="C164" s="17">
        <f>B164+(B164*0.04)</f>
        <v>17001.725473669801</v>
      </c>
      <c r="D164" s="17">
        <f>B164/3000</f>
        <v>5.4492709851505774</v>
      </c>
      <c r="E164" s="28">
        <f>(C164-B164)/D164</f>
        <v>119.9999999999999</v>
      </c>
      <c r="F164" s="18"/>
      <c r="G164" s="18"/>
      <c r="H164" s="19">
        <f>D164*50/B164</f>
        <v>1.6666666666666666E-2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17001.725473669801</v>
      </c>
      <c r="C165" s="17">
        <f>B165+(B165*0.04)</f>
        <v>17681.794492616595</v>
      </c>
      <c r="D165" s="17">
        <f>B165/3000</f>
        <v>5.6672418245566005</v>
      </c>
      <c r="E165" s="28">
        <f>(C165-B165)/D165</f>
        <v>120.0000000000002</v>
      </c>
      <c r="F165" s="18"/>
      <c r="G165" s="18"/>
      <c r="H165" s="19">
        <f>D165*50/B165</f>
        <v>1.6666666666666666E-2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17681.794492616595</v>
      </c>
      <c r="C166" s="17">
        <f>B166+(B166*0.04)</f>
        <v>18389.066272321259</v>
      </c>
      <c r="D166" s="17">
        <f>B166/3000</f>
        <v>5.8939314975388646</v>
      </c>
      <c r="E166" s="28">
        <f>(C166-B166)/D166</f>
        <v>120.0000000000001</v>
      </c>
      <c r="F166" s="18"/>
      <c r="G166" s="18"/>
      <c r="H166" s="19">
        <f>D166*50/B166</f>
        <v>1.6666666666666663E-2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18389.066272321259</v>
      </c>
      <c r="C168" s="17">
        <f>B168+(B168*0.04)</f>
        <v>19124.62892321411</v>
      </c>
      <c r="D168" s="17">
        <f>B168/3000</f>
        <v>6.1296887574404195</v>
      </c>
      <c r="E168" s="28">
        <f>(C168-B168)/D168</f>
        <v>120.00000000000007</v>
      </c>
      <c r="F168" s="26"/>
      <c r="G168" s="63"/>
      <c r="H168" s="19">
        <f>D168*50/B168</f>
        <v>1.6666666666666666E-2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19124.62892321411</v>
      </c>
      <c r="C169" s="17">
        <f>B169+(B169*0.04)</f>
        <v>19889.614080142674</v>
      </c>
      <c r="D169" s="17">
        <f>B169/3000</f>
        <v>6.3748763077380364</v>
      </c>
      <c r="E169" s="28">
        <f>(C169-B169)/D169</f>
        <v>119.99999999999991</v>
      </c>
      <c r="F169" s="26"/>
      <c r="G169" s="63"/>
      <c r="H169" s="19">
        <f>D169*50/B169</f>
        <v>1.6666666666666666E-2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19889.614080142674</v>
      </c>
      <c r="C170" s="17">
        <f>B170+(B170*0.04)</f>
        <v>20685.19864334838</v>
      </c>
      <c r="D170" s="17">
        <f>B170/3000</f>
        <v>6.6298713600475576</v>
      </c>
      <c r="E170" s="28">
        <f>(C170-B170)/D170</f>
        <v>119.9999999999999</v>
      </c>
      <c r="F170" s="26"/>
      <c r="G170" s="63"/>
      <c r="H170" s="19">
        <f>D170*50/B170</f>
        <v>1.6666666666666666E-2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20685.19864334838</v>
      </c>
      <c r="C171" s="17">
        <f>B171+(B171*0.04)</f>
        <v>21512.606589082316</v>
      </c>
      <c r="D171" s="17">
        <f>B171/3000</f>
        <v>6.8950662144494599</v>
      </c>
      <c r="E171" s="28">
        <f>(C171-B171)/D171</f>
        <v>120.00000000000009</v>
      </c>
      <c r="F171" s="18"/>
      <c r="G171" s="18"/>
      <c r="H171" s="19">
        <f>D171*50/B171</f>
        <v>1.6666666666666666E-2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21512.606589082316</v>
      </c>
      <c r="C173" s="17">
        <f>B173+(B173*0.04)</f>
        <v>22373.110852645608</v>
      </c>
      <c r="D173" s="17">
        <f>B173/3000</f>
        <v>7.1708688630274384</v>
      </c>
      <c r="E173" s="28">
        <f>(C173-B173)/D173</f>
        <v>120</v>
      </c>
      <c r="F173" s="26"/>
      <c r="G173" s="18"/>
      <c r="H173" s="19">
        <f>D173*50/B173</f>
        <v>1.6666666666666666E-2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22373.110852645608</v>
      </c>
      <c r="C174" s="17">
        <f>B174+(B174*0.04)</f>
        <v>23268.035286751434</v>
      </c>
      <c r="D174" s="17">
        <f>B174/3000</f>
        <v>7.4577036175485363</v>
      </c>
      <c r="E174" s="28">
        <f>(C174-B174)/D174</f>
        <v>120.00000000000017</v>
      </c>
      <c r="F174" s="18"/>
      <c r="G174" s="18"/>
      <c r="H174" s="19">
        <f>D174*50/B174</f>
        <v>1.6666666666666666E-2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23268.035286751434</v>
      </c>
      <c r="C175" s="17">
        <f>B175+(B175*0.04)</f>
        <v>24198.756698221492</v>
      </c>
      <c r="D175" s="17">
        <f>B175/3000</f>
        <v>7.7560117622504778</v>
      </c>
      <c r="E175" s="28">
        <f>(C175-B175)/D175</f>
        <v>120.00000000000011</v>
      </c>
      <c r="F175" s="18"/>
      <c r="G175" s="18"/>
      <c r="H175" s="19">
        <f>D175*50/B175</f>
        <v>1.6666666666666666E-2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24198.756698221492</v>
      </c>
      <c r="C176" s="17">
        <f>B176+(B176*0.04)</f>
        <v>25166.706966150352</v>
      </c>
      <c r="D176" s="17">
        <f>B176/3000</f>
        <v>8.0662522327404975</v>
      </c>
      <c r="E176" s="28">
        <f>(C176-B176)/D176</f>
        <v>120.00000000000001</v>
      </c>
      <c r="F176" s="18"/>
      <c r="G176" s="18"/>
      <c r="H176" s="19">
        <f>D176*50/B176</f>
        <v>1.6666666666666666E-2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25166.706966150352</v>
      </c>
      <c r="C178" s="17">
        <f>B178+(B178*0.04)</f>
        <v>26173.375244796367</v>
      </c>
      <c r="D178" s="17">
        <f>B178/3000</f>
        <v>8.388902322050118</v>
      </c>
      <c r="E178" s="28">
        <f>(C178-B178)/D178</f>
        <v>120.00000000000011</v>
      </c>
      <c r="F178" s="26"/>
      <c r="G178" s="18"/>
      <c r="H178" s="19">
        <f>D178*50/B178</f>
        <v>1.6666666666666666E-2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26173.375244796367</v>
      </c>
      <c r="C179" s="17">
        <f>B179+(B179*0.04)</f>
        <v>27220.310254588221</v>
      </c>
      <c r="D179" s="17">
        <f>B179/3000</f>
        <v>8.7244584149321227</v>
      </c>
      <c r="E179" s="28">
        <f>(C179-B179)/D179</f>
        <v>119.99999999999993</v>
      </c>
      <c r="F179" s="18"/>
      <c r="G179" s="18"/>
      <c r="H179" s="19">
        <f>D179*50/B179</f>
        <v>1.6666666666666666E-2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27220.310254588221</v>
      </c>
      <c r="C180" s="17">
        <f>B180+(B180*0.04)</f>
        <v>28309.122664771749</v>
      </c>
      <c r="D180" s="17">
        <f>B180/3000</f>
        <v>9.0734367515294068</v>
      </c>
      <c r="E180" s="28">
        <f>(C180-B180)/D180</f>
        <v>119.99999999999984</v>
      </c>
      <c r="F180" s="18"/>
      <c r="G180" s="18"/>
      <c r="H180" s="19">
        <f>D180*50/B180</f>
        <v>1.6666666666666666E-2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28309.122664771749</v>
      </c>
      <c r="C181" s="17">
        <f>B181+(B181*0.04)</f>
        <v>29441.487571362617</v>
      </c>
      <c r="D181" s="17">
        <f>B181/3000</f>
        <v>9.436374221590583</v>
      </c>
      <c r="E181" s="28">
        <f>(C181-B181)/D181</f>
        <v>119.99999999999984</v>
      </c>
      <c r="F181" s="18"/>
      <c r="G181" s="18"/>
      <c r="H181" s="19">
        <f>D181*50/B181</f>
        <v>1.6666666666666666E-2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29441.487571362617</v>
      </c>
      <c r="C183" s="17">
        <f>B183+(B183*0.04)</f>
        <v>30619.147074217122</v>
      </c>
      <c r="D183" s="17">
        <f>B183/3000</f>
        <v>9.8138291904542054</v>
      </c>
      <c r="E183" s="28">
        <f>(C183-B183)/D183</f>
        <v>120.00000000000006</v>
      </c>
      <c r="F183" s="26"/>
      <c r="G183" s="18"/>
      <c r="H183" s="19">
        <f>D183*50/B183</f>
        <v>1.6666666666666666E-2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30619.147074217122</v>
      </c>
      <c r="C184" s="17">
        <f>B184+(B184*0.04)</f>
        <v>31843.912957185807</v>
      </c>
      <c r="D184" s="17">
        <f>B184/3000</f>
        <v>10.206382358072375</v>
      </c>
      <c r="E184" s="28">
        <f>(C184-B184)/D184</f>
        <v>119.99999999999993</v>
      </c>
      <c r="F184" s="18"/>
      <c r="G184" s="18"/>
      <c r="H184" s="19">
        <f>D184*50/B184</f>
        <v>1.6666666666666666E-2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31843.912957185807</v>
      </c>
      <c r="C185" s="17">
        <f>B185+(B185*0.04)</f>
        <v>33117.669475473238</v>
      </c>
      <c r="D185" s="17">
        <f>B185/3000</f>
        <v>10.614637652395269</v>
      </c>
      <c r="E185" s="28">
        <f>(C185-B185)/D185</f>
        <v>119.99999999999991</v>
      </c>
      <c r="F185" s="18"/>
      <c r="G185" s="18"/>
      <c r="H185" s="19">
        <f>D185*50/B185</f>
        <v>1.6666666666666666E-2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33117.669475473238</v>
      </c>
      <c r="C186" s="17">
        <f>B186+(B186*0.04)</f>
        <v>34442.37625449217</v>
      </c>
      <c r="D186" s="17">
        <f>B186/3000</f>
        <v>11.03922315849108</v>
      </c>
      <c r="E186" s="28">
        <f>(C186-B186)/D186</f>
        <v>120.00000000000023</v>
      </c>
      <c r="F186" s="18"/>
      <c r="G186" s="18"/>
      <c r="H186" s="19">
        <f>D186*50/B186</f>
        <v>1.6666666666666666E-2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34442.37625449217</v>
      </c>
      <c r="C188" s="17">
        <f>B188+(B188*0.04)</f>
        <v>35820.071304671859</v>
      </c>
      <c r="D188" s="17">
        <f>B188/3000</f>
        <v>11.480792084830723</v>
      </c>
      <c r="E188" s="28">
        <f>(C188-B188)/D188</f>
        <v>120.00000000000021</v>
      </c>
      <c r="F188" s="26"/>
      <c r="G188" s="18"/>
      <c r="H188" s="19">
        <f>D188*50/B188</f>
        <v>1.6666666666666666E-2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35820.071304671859</v>
      </c>
      <c r="C189" s="17">
        <f>B189+(B189*0.04)</f>
        <v>37252.874156858736</v>
      </c>
      <c r="D189" s="17">
        <f>B189/3000</f>
        <v>11.940023768223954</v>
      </c>
      <c r="E189" s="28">
        <f>(C189-B189)/D189</f>
        <v>120.00000000000016</v>
      </c>
      <c r="F189" s="18"/>
      <c r="G189" s="18"/>
      <c r="H189" s="19">
        <f>D189*50/B189</f>
        <v>1.666666666666667E-2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37252.874156858736</v>
      </c>
      <c r="C190" s="17">
        <f>B190+(B190*0.04)</f>
        <v>38742.989123133084</v>
      </c>
      <c r="D190" s="17">
        <f>B190/3000</f>
        <v>12.417624718952911</v>
      </c>
      <c r="E190" s="28">
        <f>(C190-B190)/D190</f>
        <v>119.99999999999991</v>
      </c>
      <c r="F190" s="18"/>
      <c r="G190" s="18"/>
      <c r="H190" s="19">
        <f>D190*50/B190</f>
        <v>1.6666666666666666E-2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38742.989123133084</v>
      </c>
      <c r="C191" s="17">
        <f>B191+(B191*0.04)</f>
        <v>40292.70868805841</v>
      </c>
      <c r="D191" s="17">
        <f>B191/3000</f>
        <v>12.914329707711028</v>
      </c>
      <c r="E191" s="28">
        <f>(C191-B191)/D191</f>
        <v>120.00000000000023</v>
      </c>
      <c r="F191" s="18"/>
      <c r="G191" s="18"/>
      <c r="H191" s="19">
        <f>D191*50/B191</f>
        <v>1.6666666666666666E-2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40292.70868805841</v>
      </c>
      <c r="C193" s="17">
        <f>B193+(B193*0.04)</f>
        <v>41904.417035580744</v>
      </c>
      <c r="D193" s="17">
        <f>B193/3000</f>
        <v>13.43090289601947</v>
      </c>
      <c r="E193" s="28">
        <f>(C193-B193)/D193</f>
        <v>119.99999999999979</v>
      </c>
      <c r="F193" s="26"/>
      <c r="G193" s="18"/>
      <c r="H193" s="19">
        <f>D193*50/B193</f>
        <v>1.6666666666666666E-2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41904.417035580744</v>
      </c>
      <c r="C194" s="17">
        <f>B194+(B194*0.04)</f>
        <v>43580.593717003976</v>
      </c>
      <c r="D194" s="17">
        <f>B194/3000</f>
        <v>13.968139011860249</v>
      </c>
      <c r="E194" s="28">
        <f>(C194-B194)/D194</f>
        <v>120.00000000000018</v>
      </c>
      <c r="F194" s="18"/>
      <c r="G194" s="18"/>
      <c r="H194" s="19">
        <f>D194*50/B194</f>
        <v>1.6666666666666666E-2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43580.593717003976</v>
      </c>
      <c r="C195" s="17">
        <f>B195+(B195*0.04)</f>
        <v>45323.817465684137</v>
      </c>
      <c r="D195" s="17">
        <f>B195/3000</f>
        <v>14.526864572334659</v>
      </c>
      <c r="E195" s="28">
        <f>(C195-B195)/D195</f>
        <v>120.0000000000001</v>
      </c>
      <c r="F195" s="18"/>
      <c r="G195" s="18"/>
      <c r="H195" s="19">
        <f>D195*50/B195</f>
        <v>1.6666666666666666E-2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45323.817465684137</v>
      </c>
      <c r="C196" s="17">
        <f>B196+(B196*0.04)</f>
        <v>47136.7701643115</v>
      </c>
      <c r="D196" s="17">
        <f>B196/3000</f>
        <v>15.107939155228046</v>
      </c>
      <c r="E196" s="28">
        <f>(C196-B196)/D196</f>
        <v>119.99999999999984</v>
      </c>
      <c r="F196" s="18"/>
      <c r="G196" s="18"/>
      <c r="H196" s="19">
        <f>D196*50/B196</f>
        <v>1.6666666666666666E-2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47136.7701643115</v>
      </c>
      <c r="C198" s="17">
        <f>B198+(B198*0.04)</f>
        <v>49022.240970883962</v>
      </c>
      <c r="D198" s="17">
        <f>B198/3000</f>
        <v>15.712256721437166</v>
      </c>
      <c r="E198" s="28">
        <f>(C198-B198)/D198</f>
        <v>120.00000000000017</v>
      </c>
      <c r="F198" s="26"/>
      <c r="G198" s="18"/>
      <c r="H198" s="19">
        <f>D198*50/B198</f>
        <v>1.6666666666666666E-2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49022.240970883962</v>
      </c>
      <c r="C199" s="17">
        <f>B199+(B199*0.04)</f>
        <v>50983.130609719323</v>
      </c>
      <c r="D199" s="17">
        <f>B199/3000</f>
        <v>16.340746990294654</v>
      </c>
      <c r="E199" s="28">
        <f>(C199-B199)/D199</f>
        <v>120.00000000000013</v>
      </c>
      <c r="F199" s="18"/>
      <c r="G199" s="18"/>
      <c r="H199" s="19">
        <f>D199*50/B199</f>
        <v>1.6666666666666666E-2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50983.130609719323</v>
      </c>
      <c r="C200" s="17">
        <f>B200+(B200*0.04)</f>
        <v>53022.455834108099</v>
      </c>
      <c r="D200" s="17">
        <f>B200/3000</f>
        <v>16.994376869906439</v>
      </c>
      <c r="E200" s="28">
        <f>(C200-B200)/D200</f>
        <v>120.00000000000021</v>
      </c>
      <c r="F200" s="18"/>
      <c r="G200" s="18"/>
      <c r="H200" s="19">
        <f>D200*50/B200</f>
        <v>1.6666666666666666E-2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53022.455834108099</v>
      </c>
      <c r="C201" s="17">
        <f>B201+(B201*0.04)</f>
        <v>55143.354067472421</v>
      </c>
      <c r="D201" s="17">
        <f>B201/3000</f>
        <v>17.6741519447027</v>
      </c>
      <c r="E201" s="28">
        <f>(C201-B201)/D201</f>
        <v>119.99999999999986</v>
      </c>
      <c r="F201" s="18"/>
      <c r="G201" s="18"/>
      <c r="H201" s="19">
        <f>D201*50/B201</f>
        <v>1.6666666666666666E-2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55143.354067472421</v>
      </c>
      <c r="C203" s="17">
        <f>B203+(B203*0.04)</f>
        <v>57349.088230171321</v>
      </c>
      <c r="D203" s="17">
        <f>B203/3000</f>
        <v>18.381118022490806</v>
      </c>
      <c r="E203" s="28">
        <f>(C203-B203)/D203</f>
        <v>120.00000000000018</v>
      </c>
      <c r="F203" s="26"/>
      <c r="G203" s="63"/>
      <c r="H203" s="19">
        <f>D203*50/B203</f>
        <v>1.6666666666666666E-2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57349.088230171321</v>
      </c>
      <c r="C204" s="17">
        <f>B204+(B204*0.04)</f>
        <v>59643.051759378177</v>
      </c>
      <c r="D204" s="17">
        <f>B204/3000</f>
        <v>19.11636274339044</v>
      </c>
      <c r="E204" s="28">
        <f>(C204-B204)/D204</f>
        <v>120.00000000000017</v>
      </c>
      <c r="F204" s="26"/>
      <c r="G204" s="63"/>
      <c r="H204" s="19">
        <f>D204*50/B204</f>
        <v>1.6666666666666666E-2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59643.051759378177</v>
      </c>
      <c r="C205" s="17">
        <f>B205+(B205*0.04)</f>
        <v>62028.773829753307</v>
      </c>
      <c r="D205" s="17">
        <f>B205/3000</f>
        <v>19.88101725312606</v>
      </c>
      <c r="E205" s="28">
        <f>(C205-B205)/D205</f>
        <v>120.00000000000014</v>
      </c>
      <c r="F205" s="26"/>
      <c r="G205" s="63"/>
      <c r="H205" s="19">
        <f>D205*50/B205</f>
        <v>1.6666666666666666E-2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62028.773829753307</v>
      </c>
      <c r="C206" s="17">
        <f>B206+(B206*0.04)</f>
        <v>64509.924782943439</v>
      </c>
      <c r="D206" s="17">
        <f>B206/3000</f>
        <v>20.676257943251102</v>
      </c>
      <c r="E206" s="28">
        <f>(C206-B206)/D206</f>
        <v>119.99999999999999</v>
      </c>
      <c r="F206" s="18"/>
      <c r="G206" s="18"/>
      <c r="H206" s="19">
        <f>D206*50/B206</f>
        <v>1.6666666666666666E-2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64509.924782943439</v>
      </c>
      <c r="C208" s="17">
        <f>B208+(B208*0.04)</f>
        <v>67090.321774261174</v>
      </c>
      <c r="D208" s="17">
        <f>B208/3000</f>
        <v>21.503308260981147</v>
      </c>
      <c r="E208" s="28">
        <f>(C208-B208)/D208</f>
        <v>119.99999999999989</v>
      </c>
      <c r="F208" s="26"/>
      <c r="G208" s="18"/>
      <c r="H208" s="19">
        <f>D208*50/B208</f>
        <v>1.6666666666666666E-2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67090.321774261174</v>
      </c>
      <c r="C209" s="17">
        <f>B209+(B209*0.04)</f>
        <v>69773.934645231624</v>
      </c>
      <c r="D209" s="17">
        <f>B209/3000</f>
        <v>22.363440591420392</v>
      </c>
      <c r="E209" s="28">
        <f>(C209-B209)/D209</f>
        <v>120.00000000000013</v>
      </c>
      <c r="F209" s="18"/>
      <c r="G209" s="18"/>
      <c r="H209" s="19">
        <f>D209*50/B209</f>
        <v>1.666666666666667E-2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69773.934645231624</v>
      </c>
      <c r="C210" s="17">
        <f>B210+(B210*0.04)</f>
        <v>72564.892031040887</v>
      </c>
      <c r="D210" s="17">
        <f>B210/3000</f>
        <v>23.257978215077209</v>
      </c>
      <c r="E210" s="28">
        <f>(C210-B210)/D210</f>
        <v>119.9999999999999</v>
      </c>
      <c r="F210" s="18"/>
      <c r="G210" s="18"/>
      <c r="H210" s="19">
        <f>D210*50/B210</f>
        <v>1.6666666666666666E-2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72564.892031040887</v>
      </c>
      <c r="C211" s="17">
        <f>B211+(B211*0.04)</f>
        <v>75467.487712282527</v>
      </c>
      <c r="D211" s="17">
        <f>B211/3000</f>
        <v>24.188297343680297</v>
      </c>
      <c r="E211" s="28">
        <f>(C211-B211)/D211</f>
        <v>120.00000000000021</v>
      </c>
      <c r="F211" s="18"/>
      <c r="G211" s="18"/>
      <c r="H211" s="19">
        <f>D211*50/B211</f>
        <v>1.6666666666666666E-2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75467.487712282527</v>
      </c>
      <c r="C213" s="17">
        <f>B213+(B213*0.04)</f>
        <v>78486.187220773834</v>
      </c>
      <c r="D213" s="17">
        <f>B213/3000</f>
        <v>25.155829237427508</v>
      </c>
      <c r="E213" s="28">
        <f>(C213-B213)/D213</f>
        <v>120.00000000000024</v>
      </c>
      <c r="F213" s="26"/>
      <c r="G213" s="18"/>
      <c r="H213" s="19">
        <f>D213*50/B213</f>
        <v>1.6666666666666663E-2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78486.187220773834</v>
      </c>
      <c r="C214" s="17">
        <f>B214+(B214*0.04)</f>
        <v>81625.634709604783</v>
      </c>
      <c r="D214" s="17">
        <f>B214/3000</f>
        <v>26.162062406924612</v>
      </c>
      <c r="E214" s="28">
        <f>(C214-B214)/D214</f>
        <v>119.99999999999982</v>
      </c>
      <c r="F214" s="18"/>
      <c r="G214" s="18"/>
      <c r="H214" s="19">
        <f>D214*50/B214</f>
        <v>1.6666666666666666E-2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81625.634709604783</v>
      </c>
      <c r="C215" s="17">
        <f>B215+(B215*0.04)</f>
        <v>84890.660097988977</v>
      </c>
      <c r="D215" s="17">
        <f>B215/3000</f>
        <v>27.208544903201595</v>
      </c>
      <c r="E215" s="28">
        <f>(C215-B215)/D215</f>
        <v>120.0000000000001</v>
      </c>
      <c r="F215" s="18"/>
      <c r="G215" s="18"/>
      <c r="H215" s="19">
        <f>D215*50/B215</f>
        <v>1.6666666666666666E-2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84890.660097988977</v>
      </c>
      <c r="C216" s="17">
        <f>B216+(B216*0.04)</f>
        <v>88286.286501908529</v>
      </c>
      <c r="D216" s="17">
        <f>B216/3000</f>
        <v>28.296886699329658</v>
      </c>
      <c r="E216" s="28">
        <f>(C216-B216)/D216</f>
        <v>119.99999999999976</v>
      </c>
      <c r="F216" s="18"/>
      <c r="G216" s="18"/>
      <c r="H216" s="19">
        <f>D216*50/B216</f>
        <v>1.6666666666666666E-2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88286.286501908529</v>
      </c>
      <c r="C218" s="17">
        <f>B218+(B218*0.04)</f>
        <v>91817.737961984865</v>
      </c>
      <c r="D218" s="17">
        <f>B218/3000</f>
        <v>29.428762167302843</v>
      </c>
      <c r="E218" s="28">
        <f>(C218-B218)/D218</f>
        <v>119.99999999999983</v>
      </c>
      <c r="F218" s="26"/>
      <c r="G218" s="18"/>
      <c r="H218" s="19">
        <f>D218*50/B218</f>
        <v>1.6666666666666666E-2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91817.737961984865</v>
      </c>
      <c r="C219" s="17">
        <f>B219+(B219*0.04)</f>
        <v>95490.447480464267</v>
      </c>
      <c r="D219" s="17">
        <f>B219/3000</f>
        <v>30.605912653994956</v>
      </c>
      <c r="E219" s="28">
        <f>(C219-B219)/D219</f>
        <v>120.00000000000023</v>
      </c>
      <c r="F219" s="18"/>
      <c r="G219" s="18"/>
      <c r="H219" s="19">
        <f>D219*50/B219</f>
        <v>1.6666666666666666E-2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95490.447480464267</v>
      </c>
      <c r="C220" s="17">
        <f>B220+(B220*0.04)</f>
        <v>99310.065379682841</v>
      </c>
      <c r="D220" s="17">
        <f>B220/3000</f>
        <v>31.830149160154754</v>
      </c>
      <c r="E220" s="28">
        <f>(C220-B220)/D220</f>
        <v>120.00000000000011</v>
      </c>
      <c r="F220" s="18"/>
      <c r="G220" s="18"/>
      <c r="H220" s="19">
        <f>D220*50/B220</f>
        <v>1.6666666666666666E-2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99310.065379682841</v>
      </c>
      <c r="C221" s="17">
        <f>B221+(B221*0.04)</f>
        <v>103282.46799487015</v>
      </c>
      <c r="D221" s="17">
        <f>B221/3000</f>
        <v>33.103355126560949</v>
      </c>
      <c r="E221" s="28">
        <f>(C221-B221)/D221</f>
        <v>119.99999999999993</v>
      </c>
      <c r="F221" s="18"/>
      <c r="G221" s="18"/>
      <c r="H221" s="19">
        <f>D221*50/B221</f>
        <v>1.666666666666667E-2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103282.46799487015</v>
      </c>
      <c r="C223" s="17">
        <f>B223+(B223*0.04)</f>
        <v>107413.76671466496</v>
      </c>
      <c r="D223" s="17">
        <f t="shared" ref="D223:D226" si="0">B223/3000</f>
        <v>34.427489331623384</v>
      </c>
      <c r="E223" s="28">
        <f>(C223-B223)/D223</f>
        <v>120.0000000000001</v>
      </c>
      <c r="F223" s="26"/>
      <c r="G223" s="63"/>
      <c r="H223" s="19">
        <f>D223*50/B223</f>
        <v>1.6666666666666666E-2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107413.76671466496</v>
      </c>
      <c r="C224" s="17">
        <f>B224+(B224*0.04)</f>
        <v>111710.31738325156</v>
      </c>
      <c r="D224" s="17">
        <f t="shared" si="0"/>
        <v>35.80458890488832</v>
      </c>
      <c r="E224" s="28">
        <f>(C224-B224)/D224</f>
        <v>120</v>
      </c>
      <c r="F224" s="26"/>
      <c r="G224" s="63"/>
      <c r="H224" s="19">
        <f>D224*50/B224</f>
        <v>1.6666666666666666E-2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111710.31738325156</v>
      </c>
      <c r="C225" s="17">
        <f>B225+(B225*0.04)</f>
        <v>116178.73007858162</v>
      </c>
      <c r="D225" s="17">
        <f t="shared" si="0"/>
        <v>37.236772461083852</v>
      </c>
      <c r="E225" s="28">
        <f>(C225-B225)/D225</f>
        <v>119.9999999999999</v>
      </c>
      <c r="F225" s="26"/>
      <c r="G225" s="63"/>
      <c r="H225" s="19">
        <f>D225*50/B225</f>
        <v>1.6666666666666666E-2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116178.73007858162</v>
      </c>
      <c r="C226" s="17">
        <f>B226+(B226*0.04)</f>
        <v>120825.87928172489</v>
      </c>
      <c r="D226" s="17">
        <f t="shared" si="0"/>
        <v>38.726243359527203</v>
      </c>
      <c r="E226" s="28">
        <f>(C226-B226)/D226</f>
        <v>120.00000000000018</v>
      </c>
      <c r="F226" s="26"/>
      <c r="G226" s="63"/>
      <c r="H226" s="19">
        <f>D226*50/B226</f>
        <v>1.6666666666666666E-2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120825.87928172489</v>
      </c>
      <c r="C227" s="17">
        <f>B227+(B227*0.04)</f>
        <v>125658.91445299389</v>
      </c>
      <c r="D227" s="17">
        <f>B227/3000</f>
        <v>40.275293093908296</v>
      </c>
      <c r="E227" s="28">
        <f>(C227-B227)/D227</f>
        <v>120.00000000000017</v>
      </c>
      <c r="F227" s="18"/>
      <c r="G227" s="18"/>
      <c r="H227" s="19">
        <f>D227*50/B227</f>
        <v>1.6666666666666666E-2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18" workbookViewId="0">
      <selection activeCell="B32" sqref="B32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54296875" customWidth="1"/>
  </cols>
  <sheetData>
    <row r="1" spans="1:10" ht="16" thickBot="1">
      <c r="A1" s="111"/>
      <c r="B1" s="112"/>
      <c r="C1" s="112"/>
      <c r="D1" s="112"/>
      <c r="E1" s="112"/>
      <c r="F1" s="112"/>
      <c r="G1" s="112"/>
      <c r="H1" s="112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17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17">
        <f>B29+(B29*0.0774)</f>
        <v>10174.806215388107</v>
      </c>
      <c r="D29" s="17">
        <f>B29/3000</f>
        <v>3.1479506885056949</v>
      </c>
      <c r="E29" s="34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17">
        <f>B30+(B30*0.0717)</f>
        <v>10904.339821031435</v>
      </c>
      <c r="D30" s="17">
        <f>B30/3000</f>
        <v>3.391602071796036</v>
      </c>
      <c r="E30" s="34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17">
        <f>B31+(B31*0.09)</f>
        <v>11885.730404924265</v>
      </c>
      <c r="D31" s="17">
        <f>B31/3000</f>
        <v>3.6347799403438117</v>
      </c>
      <c r="E31" s="34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82">
        <f>C31+F31-G31</f>
        <v>12385.730404924265</v>
      </c>
      <c r="C32" s="17">
        <f>B32+(B32*0.04)</f>
        <v>12881.159621121235</v>
      </c>
      <c r="D32" s="17">
        <f>B32/3000</f>
        <v>4.1285768016414215</v>
      </c>
      <c r="E32" s="28">
        <f>(C32-B32)/D32</f>
        <v>119.99999999999979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12881.159621121235</v>
      </c>
      <c r="C34" s="17">
        <f>B34+(B34*0.04)</f>
        <v>13396.406005966084</v>
      </c>
      <c r="D34" s="17">
        <f>B34/3000</f>
        <v>4.2937198737070785</v>
      </c>
      <c r="E34" s="28">
        <f>(C34-B34)/D34</f>
        <v>120.00000000000006</v>
      </c>
      <c r="F34" s="26"/>
      <c r="G34" s="18"/>
      <c r="H34" s="19">
        <f>D34*50/B34</f>
        <v>1.666666666666667E-2</v>
      </c>
    </row>
    <row r="35" spans="1:8" s="1" customFormat="1">
      <c r="A35" s="15">
        <f>A34+7</f>
        <v>43058</v>
      </c>
      <c r="B35" s="20">
        <f>C34+F34-G34</f>
        <v>13396.406005966084</v>
      </c>
      <c r="C35" s="17">
        <f>B35+(B35*0.04)</f>
        <v>13932.262246204727</v>
      </c>
      <c r="D35" s="17">
        <f>B35/3000</f>
        <v>4.4654686686553617</v>
      </c>
      <c r="E35" s="28">
        <f>(C35-B35)/D35</f>
        <v>119.99999999999997</v>
      </c>
      <c r="F35" s="18"/>
      <c r="G35" s="18"/>
      <c r="H35" s="19">
        <f>D35*50/B35</f>
        <v>1.6666666666666666E-2</v>
      </c>
    </row>
    <row r="36" spans="1:8" s="1" customFormat="1">
      <c r="A36" s="15">
        <f>A35+7</f>
        <v>43065</v>
      </c>
      <c r="B36" s="20">
        <f>C35+F35-G35</f>
        <v>13932.262246204727</v>
      </c>
      <c r="C36" s="17">
        <f>B36+(B36*0.04)</f>
        <v>14489.552736052916</v>
      </c>
      <c r="D36" s="17">
        <f>B36/3000</f>
        <v>4.6440874154015761</v>
      </c>
      <c r="E36" s="28">
        <f>(C36-B36)/D36</f>
        <v>119.99999999999983</v>
      </c>
      <c r="F36" s="18"/>
      <c r="G36" s="18"/>
      <c r="H36" s="19">
        <f>D36*50/B36</f>
        <v>1.6666666666666666E-2</v>
      </c>
    </row>
    <row r="37" spans="1:8" s="1" customFormat="1" ht="13" thickBot="1">
      <c r="A37" s="15">
        <f>A36+7</f>
        <v>43072</v>
      </c>
      <c r="B37" s="20">
        <f>C36+F36-G36</f>
        <v>14489.552736052916</v>
      </c>
      <c r="C37" s="17">
        <f>B37+(B37*0.04)</f>
        <v>15069.134845495033</v>
      </c>
      <c r="D37" s="17">
        <f>B37/3000</f>
        <v>4.8298509120176387</v>
      </c>
      <c r="E37" s="28">
        <f>(C37-B37)/D37</f>
        <v>120.0000000000001</v>
      </c>
      <c r="F37" s="26"/>
      <c r="G37" s="18"/>
      <c r="H37" s="19">
        <f>D37*50/B37</f>
        <v>1.6666666666666666E-2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15069.134845495033</v>
      </c>
      <c r="C39" s="17">
        <f>B39+(B39*0.04)</f>
        <v>15671.900239314835</v>
      </c>
      <c r="D39" s="17">
        <f>B39/3000</f>
        <v>5.0230449484983444</v>
      </c>
      <c r="E39" s="28">
        <f>(C39-B39)/D39</f>
        <v>120.0000000000001</v>
      </c>
      <c r="F39" s="26"/>
      <c r="G39" s="18"/>
      <c r="H39" s="19">
        <f>D39*50/B39</f>
        <v>1.6666666666666666E-2</v>
      </c>
    </row>
    <row r="40" spans="1:8" s="1" customFormat="1">
      <c r="A40" s="15">
        <f>A39+7</f>
        <v>43086</v>
      </c>
      <c r="B40" s="20">
        <f>C39+F39-G39</f>
        <v>15671.900239314835</v>
      </c>
      <c r="C40" s="17">
        <f>B40+(B40*0.04)</f>
        <v>16298.776248887429</v>
      </c>
      <c r="D40" s="17">
        <f>B40/3000</f>
        <v>5.2239667464382782</v>
      </c>
      <c r="E40" s="28">
        <f>(C40-B40)/D40</f>
        <v>120.00000000000009</v>
      </c>
      <c r="F40" s="18"/>
      <c r="G40" s="18"/>
      <c r="H40" s="19">
        <f>D40*50/B40</f>
        <v>1.6666666666666666E-2</v>
      </c>
    </row>
    <row r="41" spans="1:8" s="1" customFormat="1">
      <c r="A41" s="15">
        <f>A40+7</f>
        <v>43093</v>
      </c>
      <c r="B41" s="20">
        <f>C40+F40-G40</f>
        <v>16298.776248887429</v>
      </c>
      <c r="C41" s="17">
        <f>B41+(B41*0.04)</f>
        <v>16950.727298842925</v>
      </c>
      <c r="D41" s="17">
        <f>B41/3000</f>
        <v>5.4329254162958094</v>
      </c>
      <c r="E41" s="28">
        <f>(C41-B41)/D41</f>
        <v>119.99999999999984</v>
      </c>
      <c r="F41" s="18"/>
      <c r="G41" s="18"/>
      <c r="H41" s="19">
        <f>D41*50/B41</f>
        <v>1.6666666666666666E-2</v>
      </c>
    </row>
    <row r="42" spans="1:8" s="1" customFormat="1" ht="13" thickBot="1">
      <c r="A42" s="15">
        <f>A41+7</f>
        <v>43100</v>
      </c>
      <c r="B42" s="20">
        <f>C41+F41-G41</f>
        <v>16950.727298842925</v>
      </c>
      <c r="C42" s="17">
        <f>B42+(B42*0.04)</f>
        <v>17628.756390796643</v>
      </c>
      <c r="D42" s="17">
        <f>B42/3000</f>
        <v>5.6502424329476417</v>
      </c>
      <c r="E42" s="28">
        <f>(C42-B42)/D42</f>
        <v>120.00000000000023</v>
      </c>
      <c r="F42" s="26"/>
      <c r="G42" s="18"/>
      <c r="H42" s="19">
        <f>D42*50/B42</f>
        <v>1.6666666666666666E-2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17628.756390796643</v>
      </c>
      <c r="C44" s="17">
        <f>B44+(B44*0.04)</f>
        <v>18333.90664642851</v>
      </c>
      <c r="D44" s="17">
        <f>B44/3000</f>
        <v>5.8762521302655477</v>
      </c>
      <c r="E44" s="28">
        <f>(C44-B44)/D44</f>
        <v>120.00000000000013</v>
      </c>
      <c r="F44" s="26"/>
      <c r="G44" s="52"/>
      <c r="H44" s="19">
        <f>D44*50/B44</f>
        <v>1.6666666666666666E-2</v>
      </c>
    </row>
    <row r="45" spans="1:8" s="1" customFormat="1">
      <c r="A45" s="15">
        <f>A44+7</f>
        <v>43114</v>
      </c>
      <c r="B45" s="20">
        <f>C44+F44-G44</f>
        <v>18333.90664642851</v>
      </c>
      <c r="C45" s="17">
        <f>B45+(B45*0.04)</f>
        <v>19067.262912285649</v>
      </c>
      <c r="D45" s="17">
        <f>B45/3000</f>
        <v>6.1113022154761696</v>
      </c>
      <c r="E45" s="28">
        <f>(C45-B45)/D45</f>
        <v>119.99999999999979</v>
      </c>
      <c r="F45" s="26"/>
      <c r="G45" s="33"/>
      <c r="H45" s="19">
        <f>D45*50/B45</f>
        <v>1.6666666666666666E-2</v>
      </c>
    </row>
    <row r="46" spans="1:8" s="1" customFormat="1">
      <c r="A46" s="15">
        <f>A45+7</f>
        <v>43121</v>
      </c>
      <c r="B46" s="20">
        <f>C45+F45-G45</f>
        <v>19067.262912285649</v>
      </c>
      <c r="C46" s="17">
        <f>B46+(B46*0.04)</f>
        <v>19829.953428777073</v>
      </c>
      <c r="D46" s="17">
        <f>B46/3000</f>
        <v>6.3557543040952167</v>
      </c>
      <c r="E46" s="28">
        <f>(C46-B46)/D46</f>
        <v>119.99999999999972</v>
      </c>
      <c r="F46" s="26"/>
      <c r="G46" s="33"/>
      <c r="H46" s="19">
        <f>D46*50/B46</f>
        <v>1.666666666666667E-2</v>
      </c>
    </row>
    <row r="47" spans="1:8" s="1" customFormat="1" ht="13" thickBot="1">
      <c r="A47" s="15">
        <f>A46+7</f>
        <v>43128</v>
      </c>
      <c r="B47" s="20">
        <f>C46+F46-G46</f>
        <v>19829.953428777073</v>
      </c>
      <c r="C47" s="17">
        <f>B47+(B47*0.04)</f>
        <v>20623.151565928158</v>
      </c>
      <c r="D47" s="17">
        <f>B47/3000</f>
        <v>6.6099844762590241</v>
      </c>
      <c r="E47" s="28">
        <f>(C47-B47)/D47</f>
        <v>120.00000000000027</v>
      </c>
      <c r="F47" s="26"/>
      <c r="G47" s="33"/>
      <c r="H47" s="19">
        <f>D47*50/B47</f>
        <v>1.6666666666666666E-2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20623.151565928158</v>
      </c>
      <c r="C49" s="17">
        <f>B49+(B49*0.04)</f>
        <v>21448.077628565283</v>
      </c>
      <c r="D49" s="17">
        <f>B49/3000</f>
        <v>6.8743838553093859</v>
      </c>
      <c r="E49" s="28">
        <f>(C49-B49)/D49</f>
        <v>119.99999999999983</v>
      </c>
      <c r="F49" s="26"/>
      <c r="G49" s="33"/>
      <c r="H49" s="19">
        <f>D49*50/B49</f>
        <v>1.6666666666666666E-2</v>
      </c>
    </row>
    <row r="50" spans="1:8" s="1" customFormat="1">
      <c r="A50" s="15">
        <f>A49+7</f>
        <v>43142</v>
      </c>
      <c r="B50" s="20">
        <f>C49+F49-G49</f>
        <v>21448.077628565283</v>
      </c>
      <c r="C50" s="17">
        <f>B50+(B50*0.04)</f>
        <v>22306.000733707893</v>
      </c>
      <c r="D50" s="17">
        <f>B50/3000</f>
        <v>7.1493592095217613</v>
      </c>
      <c r="E50" s="28">
        <f>(C50-B50)/D50</f>
        <v>119.99999999999987</v>
      </c>
      <c r="F50" s="26"/>
      <c r="G50" s="33"/>
      <c r="H50" s="19">
        <f>D50*50/B50</f>
        <v>1.666666666666667E-2</v>
      </c>
    </row>
    <row r="51" spans="1:8" s="1" customFormat="1">
      <c r="A51" s="15">
        <f>A50+7</f>
        <v>43149</v>
      </c>
      <c r="B51" s="20">
        <f>C50+F50-G50</f>
        <v>22306.000733707893</v>
      </c>
      <c r="C51" s="17">
        <f>B51+(B51*0.04)</f>
        <v>23198.240763056208</v>
      </c>
      <c r="D51" s="17">
        <f>B51/3000</f>
        <v>7.4353335779026315</v>
      </c>
      <c r="E51" s="28">
        <f>(C51-B51)/D51</f>
        <v>119.99999999999991</v>
      </c>
      <c r="F51" s="26"/>
      <c r="G51" s="33"/>
      <c r="H51" s="19">
        <f>D51*50/B51</f>
        <v>1.6666666666666666E-2</v>
      </c>
    </row>
    <row r="52" spans="1:8" s="1" customFormat="1" ht="13" thickBot="1">
      <c r="A52" s="15">
        <f>A51+7</f>
        <v>43156</v>
      </c>
      <c r="B52" s="20">
        <f>C51+F51-G51</f>
        <v>23198.240763056208</v>
      </c>
      <c r="C52" s="17">
        <f>B52+(B52*0.04)</f>
        <v>24126.170393578457</v>
      </c>
      <c r="D52" s="17">
        <f>B52/3000</f>
        <v>7.7327469210187365</v>
      </c>
      <c r="E52" s="28">
        <f>(C52-B52)/D52</f>
        <v>120.00000000000006</v>
      </c>
      <c r="F52" s="26"/>
      <c r="G52" s="33"/>
      <c r="H52" s="19">
        <f>D52*50/B52</f>
        <v>1.6666666666666666E-2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24126.170393578457</v>
      </c>
      <c r="C54" s="17">
        <f>B54+(B54*0.04)</f>
        <v>25091.217209321596</v>
      </c>
      <c r="D54" s="17">
        <f>B54/3000</f>
        <v>8.0420567978594857</v>
      </c>
      <c r="E54" s="28">
        <f>(C54-B54)/D54</f>
        <v>120.00000000000006</v>
      </c>
      <c r="F54" s="26"/>
      <c r="G54" s="33"/>
      <c r="H54" s="19">
        <f>D54*50/B54</f>
        <v>1.6666666666666666E-2</v>
      </c>
    </row>
    <row r="55" spans="1:8" s="1" customFormat="1">
      <c r="A55" s="15">
        <f>A54+7</f>
        <v>43170</v>
      </c>
      <c r="B55" s="20">
        <f>C54+F54-G54</f>
        <v>25091.217209321596</v>
      </c>
      <c r="C55" s="17">
        <f>B55+(B55*0.04)</f>
        <v>26094.865897694461</v>
      </c>
      <c r="D55" s="17">
        <f>B55/3000</f>
        <v>8.3637390697738656</v>
      </c>
      <c r="E55" s="28">
        <f>(C55-B55)/D55</f>
        <v>120.00000000000011</v>
      </c>
      <c r="F55" s="26"/>
      <c r="G55" s="33"/>
      <c r="H55" s="19">
        <f>D55*50/B55</f>
        <v>1.6666666666666666E-2</v>
      </c>
    </row>
    <row r="56" spans="1:8" s="1" customFormat="1">
      <c r="A56" s="15">
        <f>A55+7</f>
        <v>43177</v>
      </c>
      <c r="B56" s="20">
        <f>C55+F55-G55</f>
        <v>26094.865897694461</v>
      </c>
      <c r="C56" s="17">
        <f>B56+(B56*0.04)</f>
        <v>27138.66053360224</v>
      </c>
      <c r="D56" s="17">
        <f>B56/3000</f>
        <v>8.6982886325648199</v>
      </c>
      <c r="E56" s="28">
        <f>(C56-B56)/D56</f>
        <v>120.00000000000014</v>
      </c>
      <c r="F56" s="26"/>
      <c r="G56" s="33"/>
      <c r="H56" s="19">
        <f>D56*50/B56</f>
        <v>1.6666666666666666E-2</v>
      </c>
    </row>
    <row r="57" spans="1:8" s="1" customFormat="1" ht="13" thickBot="1">
      <c r="A57" s="15">
        <f>A56+7</f>
        <v>43184</v>
      </c>
      <c r="B57" s="20">
        <f>C56+F56-G56</f>
        <v>27138.66053360224</v>
      </c>
      <c r="C57" s="17">
        <f>B57+(B57*0.04)</f>
        <v>28224.20695494633</v>
      </c>
      <c r="D57" s="17">
        <f>B57/3000</f>
        <v>9.0462201778674132</v>
      </c>
      <c r="E57" s="28">
        <f>(C57-B57)/D57</f>
        <v>120.00000000000006</v>
      </c>
      <c r="F57" s="26"/>
      <c r="G57" s="33"/>
      <c r="H57" s="19">
        <f>D57*50/B57</f>
        <v>1.6666666666666666E-2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28224.20695494633</v>
      </c>
      <c r="C59" s="17">
        <f>B59+(B59*0.04)</f>
        <v>29353.175233144182</v>
      </c>
      <c r="D59" s="17">
        <f>B59/3000</f>
        <v>9.4080689849821102</v>
      </c>
      <c r="E59" s="28">
        <f>(C59-B59)/D59</f>
        <v>119.99999999999984</v>
      </c>
      <c r="F59" s="26"/>
      <c r="G59" s="33"/>
      <c r="H59" s="19">
        <f>D59*50/B59</f>
        <v>1.6666666666666666E-2</v>
      </c>
    </row>
    <row r="60" spans="1:8" s="1" customFormat="1">
      <c r="A60" s="15">
        <f>A59+7</f>
        <v>43198</v>
      </c>
      <c r="B60" s="20">
        <f>C59+F59-G59</f>
        <v>29353.175233144182</v>
      </c>
      <c r="C60" s="17">
        <f>B60+(B60*0.04)</f>
        <v>30527.302242469948</v>
      </c>
      <c r="D60" s="17">
        <f>B60/3000</f>
        <v>9.7843917443813933</v>
      </c>
      <c r="E60" s="28">
        <f>(C60-B60)/D60</f>
        <v>119.9999999999999</v>
      </c>
      <c r="F60" s="26"/>
      <c r="G60" s="33"/>
      <c r="H60" s="19">
        <f>D60*50/B60</f>
        <v>1.6666666666666663E-2</v>
      </c>
    </row>
    <row r="61" spans="1:8" s="1" customFormat="1">
      <c r="A61" s="15">
        <f>A60+7</f>
        <v>43205</v>
      </c>
      <c r="B61" s="20">
        <f>C60+F60-G60</f>
        <v>30527.302242469948</v>
      </c>
      <c r="C61" s="17">
        <f>B61+(B61*0.04)</f>
        <v>31748.394332168747</v>
      </c>
      <c r="D61" s="17">
        <f>B61/3000</f>
        <v>10.175767414156649</v>
      </c>
      <c r="E61" s="28">
        <f>(C61-B61)/D61</f>
        <v>120.00000000000011</v>
      </c>
      <c r="F61" s="26"/>
      <c r="G61" s="33"/>
      <c r="H61" s="19">
        <f>D61*50/B61</f>
        <v>1.6666666666666666E-2</v>
      </c>
    </row>
    <row r="62" spans="1:8" s="1" customFormat="1" ht="13" thickBot="1">
      <c r="A62" s="15">
        <f>A61+7</f>
        <v>43212</v>
      </c>
      <c r="B62" s="20">
        <f>C61+F61-G61</f>
        <v>31748.394332168747</v>
      </c>
      <c r="C62" s="17">
        <f>B62+(B62*0.04)</f>
        <v>33018.330105455498</v>
      </c>
      <c r="D62" s="17">
        <f>B62/3000</f>
        <v>10.582798110722916</v>
      </c>
      <c r="E62" s="28">
        <f>(C62-B62)/D62</f>
        <v>120.00000000000003</v>
      </c>
      <c r="F62" s="26"/>
      <c r="G62" s="33"/>
      <c r="H62" s="19">
        <f>D62*50/B62</f>
        <v>1.6666666666666666E-2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33018.330105455498</v>
      </c>
      <c r="C64" s="17">
        <f>B64+(B64*0.04)</f>
        <v>34339.063309673715</v>
      </c>
      <c r="D64" s="17">
        <f>B64/3000</f>
        <v>11.006110035151833</v>
      </c>
      <c r="E64" s="28">
        <f>(C64-B64)/D64</f>
        <v>119.99999999999973</v>
      </c>
      <c r="F64" s="26"/>
      <c r="G64" s="33"/>
      <c r="H64" s="19">
        <f>D64*50/B64</f>
        <v>1.6666666666666666E-2</v>
      </c>
    </row>
    <row r="65" spans="1:8" s="1" customFormat="1">
      <c r="A65" s="15">
        <f>A64+7</f>
        <v>43226</v>
      </c>
      <c r="B65" s="20">
        <f>C64+F64-G64</f>
        <v>34339.063309673715</v>
      </c>
      <c r="C65" s="17">
        <f>B65+(B65*0.04)</f>
        <v>35712.625842060661</v>
      </c>
      <c r="D65" s="17">
        <f>B65/3000</f>
        <v>11.446354436557906</v>
      </c>
      <c r="E65" s="28">
        <f>(C65-B65)/D65</f>
        <v>119.99999999999979</v>
      </c>
      <c r="F65" s="26"/>
      <c r="G65" s="33"/>
      <c r="H65" s="19">
        <f>D65*50/B65</f>
        <v>1.666666666666667E-2</v>
      </c>
    </row>
    <row r="66" spans="1:8" s="1" customFormat="1">
      <c r="A66" s="15">
        <f>A65+7</f>
        <v>43233</v>
      </c>
      <c r="B66" s="20">
        <f>C65+F65-G65</f>
        <v>35712.625842060661</v>
      </c>
      <c r="C66" s="17">
        <f>B66+(B66*0.04)</f>
        <v>37141.130875743089</v>
      </c>
      <c r="D66" s="17">
        <f>B66/3000</f>
        <v>11.90420861402022</v>
      </c>
      <c r="E66" s="28">
        <f>(C66-B66)/D66</f>
        <v>120.00000000000013</v>
      </c>
      <c r="F66" s="26"/>
      <c r="G66" s="33"/>
      <c r="H66" s="19">
        <f>D66*50/B66</f>
        <v>1.6666666666666666E-2</v>
      </c>
    </row>
    <row r="67" spans="1:8" s="1" customFormat="1" ht="13" thickBot="1">
      <c r="A67" s="15">
        <f>A66+7</f>
        <v>43240</v>
      </c>
      <c r="B67" s="20">
        <f>C66+F66-G66</f>
        <v>37141.130875743089</v>
      </c>
      <c r="C67" s="17">
        <f>B67+(B67*0.04)</f>
        <v>38626.776110772815</v>
      </c>
      <c r="D67" s="17">
        <f>B67/3000</f>
        <v>12.38037695858103</v>
      </c>
      <c r="E67" s="28">
        <f>(C67-B67)/D67</f>
        <v>120.00000000000018</v>
      </c>
      <c r="F67" s="26"/>
      <c r="G67" s="33"/>
      <c r="H67" s="19">
        <f>D67*50/B67</f>
        <v>1.6666666666666666E-2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38626.776110772815</v>
      </c>
      <c r="C69" s="17">
        <f>B69+(B69*0.04)</f>
        <v>40171.84715520373</v>
      </c>
      <c r="D69" s="17">
        <f>B69/3000</f>
        <v>12.875592036924271</v>
      </c>
      <c r="E69" s="28">
        <f>(C69-B69)/D69</f>
        <v>120.00000000000021</v>
      </c>
      <c r="F69" s="26"/>
      <c r="G69" s="33"/>
      <c r="H69" s="19">
        <f>D69*50/B69</f>
        <v>1.6666666666666663E-2</v>
      </c>
    </row>
    <row r="70" spans="1:8" s="1" customFormat="1">
      <c r="A70" s="15">
        <f>A69+7</f>
        <v>43254</v>
      </c>
      <c r="B70" s="20">
        <f>C69+F69-G69</f>
        <v>40171.84715520373</v>
      </c>
      <c r="C70" s="17">
        <f>B70+(B70*0.04)</f>
        <v>41778.721041411882</v>
      </c>
      <c r="D70" s="17">
        <f>B70/3000</f>
        <v>13.390615718401243</v>
      </c>
      <c r="E70" s="28">
        <f>(C70-B70)/D70</f>
        <v>120.0000000000002</v>
      </c>
      <c r="F70" s="26"/>
      <c r="G70" s="63"/>
      <c r="H70" s="19">
        <f>D70*50/B70</f>
        <v>1.6666666666666666E-2</v>
      </c>
    </row>
    <row r="71" spans="1:8" s="1" customFormat="1">
      <c r="A71" s="15">
        <f>A70+7</f>
        <v>43261</v>
      </c>
      <c r="B71" s="20">
        <f>C70+F70-G70</f>
        <v>41778.721041411882</v>
      </c>
      <c r="C71" s="17">
        <f>B71+(B71*0.04)</f>
        <v>43449.869883068357</v>
      </c>
      <c r="D71" s="17">
        <f>B71/3000</f>
        <v>13.926240347137293</v>
      </c>
      <c r="E71" s="28">
        <f>(C71-B71)/D71</f>
        <v>120.00000000000001</v>
      </c>
      <c r="F71" s="26"/>
      <c r="G71" s="33"/>
      <c r="H71" s="19">
        <f>D71*50/B71</f>
        <v>1.6666666666666666E-2</v>
      </c>
    </row>
    <row r="72" spans="1:8" s="1" customFormat="1" ht="13" thickBot="1">
      <c r="A72" s="15">
        <f>A71+7</f>
        <v>43268</v>
      </c>
      <c r="B72" s="20">
        <f>C71+F71-G71</f>
        <v>43449.869883068357</v>
      </c>
      <c r="C72" s="17">
        <f>B72+(B72*0.04)</f>
        <v>45187.864678391088</v>
      </c>
      <c r="D72" s="17">
        <f>B72/3000</f>
        <v>14.483289961022786</v>
      </c>
      <c r="E72" s="28">
        <f>(C72-B72)/D72</f>
        <v>119.99999999999977</v>
      </c>
      <c r="F72" s="26"/>
      <c r="G72" s="33"/>
      <c r="H72" s="19">
        <f>D72*50/B72</f>
        <v>1.6666666666666666E-2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45187.864678391088</v>
      </c>
      <c r="C74" s="17">
        <f>B74+(B74*0.04)</f>
        <v>46995.379265526732</v>
      </c>
      <c r="D74" s="17">
        <f>B74/3000</f>
        <v>15.062621559463697</v>
      </c>
      <c r="E74" s="28">
        <f>(C74-B74)/D74</f>
        <v>120</v>
      </c>
      <c r="F74" s="26"/>
      <c r="G74" s="33"/>
      <c r="H74" s="19">
        <f>D74*50/B74</f>
        <v>1.6666666666666666E-2</v>
      </c>
    </row>
    <row r="75" spans="1:8" s="1" customFormat="1">
      <c r="A75" s="15">
        <f>A74+7</f>
        <v>43282</v>
      </c>
      <c r="B75" s="20">
        <f>C74+F74-G74</f>
        <v>46995.379265526732</v>
      </c>
      <c r="C75" s="17">
        <f>B75+(B75*0.04)</f>
        <v>48875.194436147802</v>
      </c>
      <c r="D75" s="17">
        <f>B75/3000</f>
        <v>15.665126421842244</v>
      </c>
      <c r="E75" s="28">
        <f>(C75-B75)/D75</f>
        <v>120.00000000000006</v>
      </c>
      <c r="F75" s="26"/>
      <c r="G75" s="33"/>
      <c r="H75" s="19">
        <f>D75*50/B75</f>
        <v>1.6666666666666666E-2</v>
      </c>
    </row>
    <row r="76" spans="1:8" s="1" customFormat="1">
      <c r="A76" s="15">
        <f>A75+7</f>
        <v>43289</v>
      </c>
      <c r="B76" s="20">
        <f>C75+F75-G75</f>
        <v>48875.194436147802</v>
      </c>
      <c r="C76" s="17">
        <f>B76+(B76*0.04)</f>
        <v>50830.202213593715</v>
      </c>
      <c r="D76" s="17">
        <f>B76/3000</f>
        <v>16.291731478715935</v>
      </c>
      <c r="E76" s="28">
        <f>(C76-B76)/D76</f>
        <v>120.00000000000007</v>
      </c>
      <c r="F76" s="26"/>
      <c r="G76" s="33"/>
      <c r="H76" s="19">
        <f>D76*50/B76</f>
        <v>1.6666666666666666E-2</v>
      </c>
    </row>
    <row r="77" spans="1:8" s="1" customFormat="1" ht="13" thickBot="1">
      <c r="A77" s="15">
        <f>A76+7</f>
        <v>43296</v>
      </c>
      <c r="B77" s="20">
        <f>C76+F76-G76</f>
        <v>50830.202213593715</v>
      </c>
      <c r="C77" s="17">
        <f>B77+(B77*0.04)</f>
        <v>52863.410302137461</v>
      </c>
      <c r="D77" s="17">
        <f>B77/3000</f>
        <v>16.943400737864572</v>
      </c>
      <c r="E77" s="28">
        <f>(C77-B77)/D77</f>
        <v>119.99999999999986</v>
      </c>
      <c r="F77" s="26"/>
      <c r="G77" s="33"/>
      <c r="H77" s="19">
        <f>D77*50/B77</f>
        <v>1.6666666666666666E-2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52863.410302137461</v>
      </c>
      <c r="C79" s="17">
        <f>B79+(B79*0.04)</f>
        <v>54977.946714222962</v>
      </c>
      <c r="D79" s="17">
        <f>B79/3000</f>
        <v>17.621136767379152</v>
      </c>
      <c r="E79" s="28">
        <f>(C79-B79)/D79</f>
        <v>120.00000000000016</v>
      </c>
      <c r="F79" s="26"/>
      <c r="G79" s="33"/>
      <c r="H79" s="19">
        <f>D79*50/B79</f>
        <v>1.6666666666666666E-2</v>
      </c>
    </row>
    <row r="80" spans="1:8" s="1" customFormat="1">
      <c r="A80" s="15">
        <f>A79+7</f>
        <v>43310</v>
      </c>
      <c r="B80" s="20">
        <f>C79+F79-G79</f>
        <v>54977.946714222962</v>
      </c>
      <c r="C80" s="17">
        <f>B80+(B80*0.04)</f>
        <v>57177.064582791878</v>
      </c>
      <c r="D80" s="17">
        <f>B80/3000</f>
        <v>18.325982238074321</v>
      </c>
      <c r="E80" s="28">
        <f>(C80-B80)/D80</f>
        <v>119.99999999999984</v>
      </c>
      <c r="F80" s="26"/>
      <c r="G80" s="63"/>
      <c r="H80" s="19">
        <f>D80*50/B80</f>
        <v>1.6666666666666666E-2</v>
      </c>
    </row>
    <row r="81" spans="1:8" s="1" customFormat="1">
      <c r="A81" s="15">
        <f>A80+7</f>
        <v>43317</v>
      </c>
      <c r="B81" s="20">
        <f>C80+F80-G80</f>
        <v>57177.064582791878</v>
      </c>
      <c r="C81" s="17">
        <f>B81+(B81*0.04)</f>
        <v>59464.147166103554</v>
      </c>
      <c r="D81" s="17">
        <f>B81/3000</f>
        <v>19.059021527597292</v>
      </c>
      <c r="E81" s="28">
        <f>(C81-B81)/D81</f>
        <v>120.00000000000006</v>
      </c>
      <c r="F81" s="26"/>
      <c r="G81" s="33"/>
      <c r="H81" s="19">
        <f>D81*50/B81</f>
        <v>1.6666666666666666E-2</v>
      </c>
    </row>
    <row r="82" spans="1:8" s="1" customFormat="1" ht="13" thickBot="1">
      <c r="A82" s="15">
        <f>A81+7</f>
        <v>43324</v>
      </c>
      <c r="B82" s="20">
        <f>C81+F81-G81</f>
        <v>59464.147166103554</v>
      </c>
      <c r="C82" s="17">
        <f>B82+(B82*0.04)</f>
        <v>61842.713052747698</v>
      </c>
      <c r="D82" s="17">
        <f>B82/3000</f>
        <v>19.821382388701185</v>
      </c>
      <c r="E82" s="28">
        <f>(C82-B82)/D82</f>
        <v>120.00000000000011</v>
      </c>
      <c r="F82" s="26"/>
      <c r="G82" s="33"/>
      <c r="H82" s="19">
        <f>D82*50/B82</f>
        <v>1.6666666666666666E-2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61842.713052747698</v>
      </c>
      <c r="C84" s="17">
        <f>B84+(B84*0.04)</f>
        <v>64316.42157485761</v>
      </c>
      <c r="D84" s="17">
        <f>B84/3000</f>
        <v>20.614237684249233</v>
      </c>
      <c r="E84" s="28">
        <f>(C84-B84)/D84</f>
        <v>120.00000000000017</v>
      </c>
      <c r="F84" s="26"/>
      <c r="G84" s="33"/>
      <c r="H84" s="19">
        <f>D84*50/B84</f>
        <v>1.6666666666666666E-2</v>
      </c>
    </row>
    <row r="85" spans="1:8" s="1" customFormat="1">
      <c r="A85" s="15">
        <f>A84+7</f>
        <v>43338</v>
      </c>
      <c r="B85" s="20">
        <f>C84+F84-G84</f>
        <v>64316.42157485761</v>
      </c>
      <c r="C85" s="17">
        <f>B85+(B85*0.04)</f>
        <v>66889.078437851917</v>
      </c>
      <c r="D85" s="17">
        <f>B85/3000</f>
        <v>21.438807191619205</v>
      </c>
      <c r="E85" s="28">
        <f>(C85-B85)/D85</f>
        <v>120.0000000000001</v>
      </c>
      <c r="F85" s="26"/>
      <c r="G85" s="33"/>
      <c r="H85" s="19">
        <f>D85*50/B85</f>
        <v>1.6666666666666666E-2</v>
      </c>
    </row>
    <row r="86" spans="1:8" s="1" customFormat="1">
      <c r="A86" s="15">
        <f>A85+7</f>
        <v>43345</v>
      </c>
      <c r="B86" s="20">
        <f>C85+F85-G85</f>
        <v>66889.078437851917</v>
      </c>
      <c r="C86" s="17">
        <f>B86+(B86*0.04)</f>
        <v>69564.641575365997</v>
      </c>
      <c r="D86" s="17">
        <f>B86/3000</f>
        <v>22.296359479283971</v>
      </c>
      <c r="E86" s="28">
        <f>(C86-B86)/D86</f>
        <v>120.00000000000016</v>
      </c>
      <c r="F86" s="26"/>
      <c r="G86" s="33"/>
      <c r="H86" s="19">
        <f>D86*50/B86</f>
        <v>1.6666666666666663E-2</v>
      </c>
    </row>
    <row r="87" spans="1:8" s="1" customFormat="1" ht="13" thickBot="1">
      <c r="A87" s="15">
        <f>A86+7</f>
        <v>43352</v>
      </c>
      <c r="B87" s="20">
        <f>C86+F86-G86</f>
        <v>69564.641575365997</v>
      </c>
      <c r="C87" s="17">
        <f>B87+(B87*0.04)</f>
        <v>72347.227238380641</v>
      </c>
      <c r="D87" s="17">
        <f>B87/3000</f>
        <v>23.188213858455331</v>
      </c>
      <c r="E87" s="28">
        <f>(C87-B87)/D87</f>
        <v>120.00000000000021</v>
      </c>
      <c r="F87" s="26"/>
      <c r="G87" s="33"/>
      <c r="H87" s="19">
        <f>D87*50/B87</f>
        <v>1.6666666666666666E-2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72347.227238380641</v>
      </c>
      <c r="C89" s="17">
        <f>B89+(B89*0.04)</f>
        <v>75241.116327915865</v>
      </c>
      <c r="D89" s="17">
        <f>B89/3000</f>
        <v>24.115742412793548</v>
      </c>
      <c r="E89" s="28">
        <f>(C89-B89)/D89</f>
        <v>119.9999999999999</v>
      </c>
      <c r="F89" s="26"/>
      <c r="G89" s="33"/>
      <c r="H89" s="19">
        <f>D89*50/B89</f>
        <v>1.6666666666666666E-2</v>
      </c>
    </row>
    <row r="90" spans="1:8" s="1" customFormat="1">
      <c r="A90" s="15">
        <f>A89+7</f>
        <v>43366</v>
      </c>
      <c r="B90" s="20">
        <f>C89+F89-G89</f>
        <v>75241.116327915865</v>
      </c>
      <c r="C90" s="17">
        <f>B90+(B90*0.04)</f>
        <v>78250.760981032494</v>
      </c>
      <c r="D90" s="17">
        <f>B90/3000</f>
        <v>25.080372109305287</v>
      </c>
      <c r="E90" s="28">
        <f>(C90-B90)/D90</f>
        <v>119.9999999999998</v>
      </c>
      <c r="F90" s="26"/>
      <c r="G90" s="33"/>
      <c r="H90" s="19">
        <f>D90*50/B90</f>
        <v>1.6666666666666666E-2</v>
      </c>
    </row>
    <row r="91" spans="1:8" s="1" customFormat="1">
      <c r="A91" s="15">
        <f>A90+7</f>
        <v>43373</v>
      </c>
      <c r="B91" s="20">
        <f>C90+F90-G90</f>
        <v>78250.760981032494</v>
      </c>
      <c r="C91" s="17">
        <f>B91+(B91*0.04)</f>
        <v>81380.791420273788</v>
      </c>
      <c r="D91" s="17">
        <f>B91/3000</f>
        <v>26.083586993677496</v>
      </c>
      <c r="E91" s="28">
        <f>(C91-B91)/D91</f>
        <v>119.9999999999998</v>
      </c>
      <c r="F91" s="26"/>
      <c r="G91" s="33"/>
      <c r="H91" s="19">
        <f>D91*50/B91</f>
        <v>1.6666666666666666E-2</v>
      </c>
    </row>
    <row r="92" spans="1:8" s="1" customFormat="1" ht="13" thickBot="1">
      <c r="A92" s="15">
        <f>A91+7</f>
        <v>43380</v>
      </c>
      <c r="B92" s="20">
        <f>C91+F91-G91</f>
        <v>81380.791420273788</v>
      </c>
      <c r="C92" s="17">
        <f>B92+(B92*0.04)</f>
        <v>84636.023077084741</v>
      </c>
      <c r="D92" s="17">
        <f>B92/3000</f>
        <v>27.126930473424597</v>
      </c>
      <c r="E92" s="28">
        <f>(C92-B92)/D92</f>
        <v>120.00000000000004</v>
      </c>
      <c r="F92" s="26"/>
      <c r="G92" s="33"/>
      <c r="H92" s="19">
        <f>D92*50/B92</f>
        <v>1.6666666666666666E-2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84636.023077084741</v>
      </c>
      <c r="C94" s="17">
        <f>B94+(B94*0.04)</f>
        <v>88021.464000168125</v>
      </c>
      <c r="D94" s="17">
        <f>B94/3000</f>
        <v>28.212007692361581</v>
      </c>
      <c r="E94" s="28">
        <f>(C94-B94)/D94</f>
        <v>119.99999999999982</v>
      </c>
      <c r="F94" s="26"/>
      <c r="G94" s="33"/>
      <c r="H94" s="19">
        <f>D94*50/B94</f>
        <v>1.6666666666666666E-2</v>
      </c>
    </row>
    <row r="95" spans="1:8" s="1" customFormat="1">
      <c r="A95" s="15">
        <f>A94+7</f>
        <v>43394</v>
      </c>
      <c r="B95" s="20">
        <f>C94+F94-G94</f>
        <v>88021.464000168125</v>
      </c>
      <c r="C95" s="17">
        <f>B95+(B95*0.04)</f>
        <v>91542.322560174856</v>
      </c>
      <c r="D95" s="17">
        <f>B95/3000</f>
        <v>29.340488000056041</v>
      </c>
      <c r="E95" s="28">
        <f>(C95-B95)/D95</f>
        <v>120.0000000000002</v>
      </c>
      <c r="F95" s="26"/>
      <c r="G95" s="33"/>
      <c r="H95" s="19">
        <f>D95*50/B95</f>
        <v>1.6666666666666666E-2</v>
      </c>
    </row>
    <row r="96" spans="1:8" s="1" customFormat="1">
      <c r="A96" s="15">
        <f>A95+7</f>
        <v>43401</v>
      </c>
      <c r="B96" s="20">
        <f>C95+F95-G95</f>
        <v>91542.322560174856</v>
      </c>
      <c r="C96" s="17">
        <f>B96+(B96*0.04)</f>
        <v>95204.015462581854</v>
      </c>
      <c r="D96" s="17">
        <f>B96/3000</f>
        <v>30.514107520058285</v>
      </c>
      <c r="E96" s="28">
        <f>(C96-B96)/D96</f>
        <v>120.00000000000011</v>
      </c>
      <c r="F96" s="26"/>
      <c r="G96" s="33"/>
      <c r="H96" s="19">
        <f>D96*50/B96</f>
        <v>1.6666666666666666E-2</v>
      </c>
    </row>
    <row r="97" spans="1:8" s="1" customFormat="1" ht="13" thickBot="1">
      <c r="A97" s="15">
        <f>A96+7</f>
        <v>43408</v>
      </c>
      <c r="B97" s="20">
        <f>C96+F96-G96</f>
        <v>95204.015462581854</v>
      </c>
      <c r="C97" s="17">
        <f>B97+(B97*0.04)</f>
        <v>99012.176081085126</v>
      </c>
      <c r="D97" s="17">
        <f>B97/3000</f>
        <v>31.734671820860619</v>
      </c>
      <c r="E97" s="28">
        <f>(C97-B97)/D97</f>
        <v>119.99999999999994</v>
      </c>
      <c r="F97" s="26"/>
      <c r="G97" s="33"/>
      <c r="H97" s="19">
        <f>D97*50/B97</f>
        <v>1.6666666666666666E-2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99012.176081085126</v>
      </c>
      <c r="C99" s="17">
        <f>B99+(B99*0.04)</f>
        <v>102972.66312432854</v>
      </c>
      <c r="D99" s="17">
        <f>B99/3000</f>
        <v>33.004058693695043</v>
      </c>
      <c r="E99" s="28">
        <f>(C99-B99)/D99</f>
        <v>120.00000000000017</v>
      </c>
      <c r="F99" s="26"/>
      <c r="G99" s="33"/>
      <c r="H99" s="19">
        <f>D99*50/B99</f>
        <v>1.6666666666666666E-2</v>
      </c>
    </row>
    <row r="100" spans="1:8" s="1" customFormat="1">
      <c r="A100" s="15">
        <f>A99+7</f>
        <v>43422</v>
      </c>
      <c r="B100" s="20">
        <f>C99+F99-G99</f>
        <v>102972.66312432854</v>
      </c>
      <c r="C100" s="17">
        <f>B100+(B100*0.04)</f>
        <v>107091.56964930167</v>
      </c>
      <c r="D100" s="17">
        <f>B100/3000</f>
        <v>34.324221041442847</v>
      </c>
      <c r="E100" s="28">
        <f>(C100-B100)/D100</f>
        <v>119.99999999999983</v>
      </c>
      <c r="F100" s="26"/>
      <c r="G100" s="33"/>
      <c r="H100" s="19">
        <f>D100*50/B100</f>
        <v>1.6666666666666666E-2</v>
      </c>
    </row>
    <row r="101" spans="1:8" s="1" customFormat="1">
      <c r="A101" s="15">
        <f>A100+7</f>
        <v>43429</v>
      </c>
      <c r="B101" s="20">
        <f>C100+F100-G100</f>
        <v>107091.56964930167</v>
      </c>
      <c r="C101" s="17">
        <f>B101+(B101*0.04)</f>
        <v>111375.23243527373</v>
      </c>
      <c r="D101" s="17">
        <f>B101/3000</f>
        <v>35.697189883100556</v>
      </c>
      <c r="E101" s="28">
        <f>(C101-B101)/D101</f>
        <v>119.99999999999984</v>
      </c>
      <c r="F101" s="26"/>
      <c r="G101" s="33"/>
      <c r="H101" s="19">
        <f>D101*50/B101</f>
        <v>1.6666666666666666E-2</v>
      </c>
    </row>
    <row r="102" spans="1:8" s="1" customFormat="1" ht="13" thickBot="1">
      <c r="A102" s="15">
        <f>A101+7</f>
        <v>43436</v>
      </c>
      <c r="B102" s="20">
        <f>C101+F101-G101</f>
        <v>111375.23243527373</v>
      </c>
      <c r="C102" s="17">
        <f>B102+(B102*0.04)</f>
        <v>115830.24173268468</v>
      </c>
      <c r="D102" s="17">
        <f>B102/3000</f>
        <v>37.125077478424579</v>
      </c>
      <c r="E102" s="28">
        <f>(C102-B102)/D102</f>
        <v>119.99999999999983</v>
      </c>
      <c r="F102" s="26"/>
      <c r="G102" s="33"/>
      <c r="H102" s="19">
        <f>D102*50/B102</f>
        <v>1.6666666666666666E-2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115830.24173268468</v>
      </c>
      <c r="C104" s="17">
        <f>B104+(B104*0.04)</f>
        <v>120463.45140199206</v>
      </c>
      <c r="D104" s="17">
        <f>B104/3000</f>
        <v>38.610080577561561</v>
      </c>
      <c r="E104" s="28">
        <f>(C104-B104)/D104</f>
        <v>119.9999999999999</v>
      </c>
      <c r="F104" s="26"/>
      <c r="G104" s="33"/>
      <c r="H104" s="19">
        <f>D104*50/B104</f>
        <v>1.6666666666666666E-2</v>
      </c>
    </row>
    <row r="105" spans="1:8" s="1" customFormat="1">
      <c r="A105" s="15">
        <f>A104+7</f>
        <v>43450</v>
      </c>
      <c r="B105" s="20">
        <f>C104+F104-G104</f>
        <v>120463.45140199206</v>
      </c>
      <c r="C105" s="17">
        <f>B105+(B105*0.04)</f>
        <v>125281.98945807174</v>
      </c>
      <c r="D105" s="17">
        <f>B105/3000</f>
        <v>40.154483800664018</v>
      </c>
      <c r="E105" s="28">
        <f>(C105-B105)/D105</f>
        <v>119.99999999999986</v>
      </c>
      <c r="F105" s="26"/>
      <c r="G105" s="33"/>
      <c r="H105" s="19">
        <f>D105*50/B105</f>
        <v>1.6666666666666666E-2</v>
      </c>
    </row>
    <row r="106" spans="1:8" s="1" customFormat="1">
      <c r="A106" s="15">
        <f>A105+7</f>
        <v>43457</v>
      </c>
      <c r="B106" s="20">
        <f>C105+F105-G105</f>
        <v>125281.98945807174</v>
      </c>
      <c r="C106" s="17">
        <f>B106+(B106*0.04)</f>
        <v>130293.2690363946</v>
      </c>
      <c r="D106" s="17">
        <f>B106/3000</f>
        <v>41.760663152690576</v>
      </c>
      <c r="E106" s="28">
        <f>(C106-B106)/D106</f>
        <v>119.9999999999999</v>
      </c>
      <c r="F106" s="26"/>
      <c r="G106" s="33"/>
      <c r="H106" s="19">
        <f>D106*50/B106</f>
        <v>1.6666666666666666E-2</v>
      </c>
    </row>
    <row r="107" spans="1:8" s="1" customFormat="1" ht="13" thickBot="1">
      <c r="A107" s="15">
        <f>A106+7</f>
        <v>43464</v>
      </c>
      <c r="B107" s="20">
        <f>C106+F106-G106</f>
        <v>130293.2690363946</v>
      </c>
      <c r="C107" s="17">
        <f>B107+(B107*0.04)</f>
        <v>135504.99979785038</v>
      </c>
      <c r="D107" s="17">
        <f>B107/3000</f>
        <v>43.431089678798202</v>
      </c>
      <c r="E107" s="28">
        <f>(C107-B107)/D107</f>
        <v>119.99999999999989</v>
      </c>
      <c r="F107" s="26"/>
      <c r="G107" s="33"/>
      <c r="H107" s="19">
        <f>D107*50/B107</f>
        <v>1.6666666666666666E-2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135504.99979785038</v>
      </c>
      <c r="C109" s="17">
        <f>B109+(B109*0.04)</f>
        <v>140925.19978976439</v>
      </c>
      <c r="D109" s="17">
        <f>B109/3000</f>
        <v>45.168333265950125</v>
      </c>
      <c r="E109" s="28">
        <f>(C109-B109)/D109</f>
        <v>119.99999999999983</v>
      </c>
      <c r="F109" s="26"/>
      <c r="G109" s="33"/>
      <c r="H109" s="19">
        <f>D109*50/B109</f>
        <v>1.6666666666666666E-2</v>
      </c>
    </row>
    <row r="110" spans="1:8">
      <c r="A110" s="15">
        <f>A109+7</f>
        <v>43478</v>
      </c>
      <c r="B110" s="20">
        <f>C109+F109-G109</f>
        <v>140925.19978976439</v>
      </c>
      <c r="C110" s="17">
        <f>B110+(B110*0.04)</f>
        <v>146562.20778135495</v>
      </c>
      <c r="D110" s="17">
        <f>B110/3000</f>
        <v>46.975066596588128</v>
      </c>
      <c r="E110" s="28">
        <f>(C110-B110)/D110</f>
        <v>119.9999999999998</v>
      </c>
      <c r="F110" s="26"/>
      <c r="G110" s="33"/>
      <c r="H110" s="19">
        <f>D110*50/B110</f>
        <v>1.6666666666666666E-2</v>
      </c>
    </row>
    <row r="111" spans="1:8">
      <c r="A111" s="15">
        <f>A110+7</f>
        <v>43485</v>
      </c>
      <c r="B111" s="20">
        <f>C110+F110-G110</f>
        <v>146562.20778135495</v>
      </c>
      <c r="C111" s="17">
        <f>B111+(B111*0.04)</f>
        <v>152424.69609260914</v>
      </c>
      <c r="D111" s="17">
        <f>B111/3000</f>
        <v>48.854069260451652</v>
      </c>
      <c r="E111" s="28">
        <f>(C111-B111)/D111</f>
        <v>119.99999999999976</v>
      </c>
      <c r="F111" s="26"/>
      <c r="G111" s="33"/>
      <c r="H111" s="19">
        <f>D111*50/B111</f>
        <v>1.6666666666666666E-2</v>
      </c>
    </row>
    <row r="112" spans="1:8" ht="13" thickBot="1">
      <c r="A112" s="15">
        <f>A111+7</f>
        <v>43492</v>
      </c>
      <c r="B112" s="20">
        <f>C111+F111-G111</f>
        <v>152424.69609260914</v>
      </c>
      <c r="C112" s="17">
        <f>B112+(B112*0.04)</f>
        <v>158521.68393631349</v>
      </c>
      <c r="D112" s="17">
        <f>B112/3000</f>
        <v>50.808232030869711</v>
      </c>
      <c r="E112" s="28">
        <f>(C112-B112)/D112</f>
        <v>119.99999999999973</v>
      </c>
      <c r="F112" s="26"/>
      <c r="G112" s="33"/>
      <c r="H112" s="19">
        <f>D112*50/B112</f>
        <v>1.6666666666666666E-2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158521.68393631349</v>
      </c>
      <c r="C114" s="17">
        <f>B114+(B114*0.04)</f>
        <v>164862.55129376604</v>
      </c>
      <c r="D114" s="17">
        <f>B114/3000</f>
        <v>52.840561312104498</v>
      </c>
      <c r="E114" s="28">
        <f>(C114-B114)/D114</f>
        <v>120.00000000000011</v>
      </c>
      <c r="F114" s="26"/>
      <c r="G114" s="33"/>
      <c r="H114" s="19">
        <f>D114*50/B114</f>
        <v>1.6666666666666666E-2</v>
      </c>
    </row>
    <row r="115" spans="1:8">
      <c r="A115" s="15">
        <f>A114+7</f>
        <v>43506</v>
      </c>
      <c r="B115" s="20">
        <f>C114+F114-G114</f>
        <v>164862.55129376604</v>
      </c>
      <c r="C115" s="17">
        <f>B115+(B115*0.04)</f>
        <v>171457.05334551667</v>
      </c>
      <c r="D115" s="17">
        <f>B115/3000</f>
        <v>54.954183764588677</v>
      </c>
      <c r="E115" s="28">
        <f>(C115-B115)/D115</f>
        <v>119.99999999999987</v>
      </c>
      <c r="F115" s="26"/>
      <c r="G115" s="33"/>
      <c r="H115" s="19">
        <f>D115*50/B115</f>
        <v>1.6666666666666666E-2</v>
      </c>
    </row>
    <row r="116" spans="1:8">
      <c r="A116" s="15">
        <f>A115+7</f>
        <v>43513</v>
      </c>
      <c r="B116" s="20">
        <f>C115+F115-G115</f>
        <v>171457.05334551667</v>
      </c>
      <c r="C116" s="17">
        <f>B116+(B116*0.04)</f>
        <v>178315.33547933734</v>
      </c>
      <c r="D116" s="17">
        <f>B116/3000</f>
        <v>57.152351115172223</v>
      </c>
      <c r="E116" s="28">
        <f>(C116-B116)/D116</f>
        <v>120.00000000000006</v>
      </c>
      <c r="F116" s="26"/>
      <c r="G116" s="33"/>
      <c r="H116" s="19">
        <f>D116*50/B116</f>
        <v>1.6666666666666666E-2</v>
      </c>
    </row>
    <row r="117" spans="1:8" ht="13" thickBot="1">
      <c r="A117" s="15">
        <f>A116+7</f>
        <v>43520</v>
      </c>
      <c r="B117" s="20">
        <f>C116+F116-G116</f>
        <v>178315.33547933734</v>
      </c>
      <c r="C117" s="17">
        <f>B117+(B117*0.04)</f>
        <v>185447.94889851083</v>
      </c>
      <c r="D117" s="17">
        <f>B117/3000</f>
        <v>59.438445159779114</v>
      </c>
      <c r="E117" s="28">
        <f>(C117-B117)/D117</f>
        <v>119.99999999999993</v>
      </c>
      <c r="F117" s="26"/>
      <c r="G117" s="33"/>
      <c r="H117" s="19">
        <f>D117*50/B117</f>
        <v>1.6666666666666666E-2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185447.94889851083</v>
      </c>
      <c r="C119" s="17">
        <f>B119+(B119*0.04)</f>
        <v>192865.86685445128</v>
      </c>
      <c r="D119" s="17">
        <f>B119/3000</f>
        <v>61.815982966170274</v>
      </c>
      <c r="E119" s="28">
        <f>(C119-B119)/D119</f>
        <v>120.00000000000017</v>
      </c>
      <c r="F119" s="26"/>
      <c r="G119" s="33"/>
      <c r="H119" s="19">
        <f>D119*50/B119</f>
        <v>1.6666666666666666E-2</v>
      </c>
    </row>
    <row r="120" spans="1:8">
      <c r="A120" s="15">
        <f>A119+7</f>
        <v>43534</v>
      </c>
      <c r="B120" s="20">
        <f>C119+F119-G119</f>
        <v>192865.86685445128</v>
      </c>
      <c r="C120" s="17">
        <f>B120+(B120*0.04)</f>
        <v>200580.50152862933</v>
      </c>
      <c r="D120" s="17">
        <f>B120/3000</f>
        <v>64.288622284817095</v>
      </c>
      <c r="E120" s="28">
        <f>(C120-B120)/D120</f>
        <v>120.0000000000001</v>
      </c>
      <c r="F120" s="26"/>
      <c r="G120" s="33"/>
      <c r="H120" s="19">
        <f>D120*50/B120</f>
        <v>1.6666666666666666E-2</v>
      </c>
    </row>
    <row r="121" spans="1:8">
      <c r="A121" s="15">
        <f>A120+7</f>
        <v>43541</v>
      </c>
      <c r="B121" s="20">
        <f>C120+F120-G120</f>
        <v>200580.50152862933</v>
      </c>
      <c r="C121" s="17">
        <f>B121+(B121*0.04)</f>
        <v>208603.7215897745</v>
      </c>
      <c r="D121" s="17">
        <f>B121/3000</f>
        <v>66.860167176209785</v>
      </c>
      <c r="E121" s="28">
        <f>(C121-B121)/D121</f>
        <v>119.99999999999993</v>
      </c>
      <c r="F121" s="26"/>
      <c r="G121" s="33"/>
      <c r="H121" s="19">
        <f>D121*50/B121</f>
        <v>1.666666666666667E-2</v>
      </c>
    </row>
    <row r="122" spans="1:8" ht="13" thickBot="1">
      <c r="A122" s="15">
        <f>A121+7</f>
        <v>43548</v>
      </c>
      <c r="B122" s="20">
        <f>C121+F121-G121</f>
        <v>208603.7215897745</v>
      </c>
      <c r="C122" s="17">
        <f>B122+(B122*0.04)</f>
        <v>216947.8704533655</v>
      </c>
      <c r="D122" s="17">
        <f>B122/3000</f>
        <v>69.534573863258174</v>
      </c>
      <c r="E122" s="28">
        <f>(C122-B122)/D122</f>
        <v>120.00000000000016</v>
      </c>
      <c r="F122" s="26"/>
      <c r="G122" s="33"/>
      <c r="H122" s="19">
        <f>D122*50/B122</f>
        <v>1.6666666666666666E-2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216947.8704533655</v>
      </c>
      <c r="C124" s="17">
        <f>B124+(B124*0.04)</f>
        <v>225625.78527150012</v>
      </c>
      <c r="D124" s="17">
        <f>B124/3000</f>
        <v>72.315956817788503</v>
      </c>
      <c r="E124" s="28">
        <f>(C124-B124)/D124</f>
        <v>120.00000000000006</v>
      </c>
      <c r="F124" s="26"/>
      <c r="G124" s="33"/>
      <c r="H124" s="19">
        <f>D124*50/B124</f>
        <v>1.6666666666666666E-2</v>
      </c>
    </row>
    <row r="125" spans="1:8">
      <c r="A125" s="15">
        <f>A124+7</f>
        <v>43562</v>
      </c>
      <c r="B125" s="20">
        <f>C124+F124-G124</f>
        <v>225625.78527150012</v>
      </c>
      <c r="C125" s="17">
        <f>B125+(B125*0.04)</f>
        <v>234650.81668236014</v>
      </c>
      <c r="D125" s="17">
        <f>B125/3000</f>
        <v>75.20859509050004</v>
      </c>
      <c r="E125" s="28">
        <f>(C125-B125)/D125</f>
        <v>120.00000000000013</v>
      </c>
      <c r="F125" s="26"/>
      <c r="G125" s="33"/>
      <c r="H125" s="19">
        <f>D125*50/B125</f>
        <v>1.6666666666666666E-2</v>
      </c>
    </row>
    <row r="126" spans="1:8">
      <c r="A126" s="15">
        <f>A125+7</f>
        <v>43569</v>
      </c>
      <c r="B126" s="20">
        <f>C125+F125-G125</f>
        <v>234650.81668236014</v>
      </c>
      <c r="C126" s="17">
        <f>B126+(B126*0.04)</f>
        <v>244036.84934965454</v>
      </c>
      <c r="D126" s="17">
        <f>B126/3000</f>
        <v>78.216938894120048</v>
      </c>
      <c r="E126" s="28">
        <f>(C126-B126)/D126</f>
        <v>120.00000000000001</v>
      </c>
      <c r="F126" s="26"/>
      <c r="G126" s="33"/>
      <c r="H126" s="19">
        <f>D126*50/B126</f>
        <v>1.6666666666666666E-2</v>
      </c>
    </row>
    <row r="127" spans="1:8" ht="13" thickBot="1">
      <c r="A127" s="15">
        <f>A126+7</f>
        <v>43576</v>
      </c>
      <c r="B127" s="20">
        <f>C126+F126-G126</f>
        <v>244036.84934965454</v>
      </c>
      <c r="C127" s="17">
        <f>B127+(B127*0.04)</f>
        <v>253798.32332364071</v>
      </c>
      <c r="D127" s="17">
        <f>B127/3000</f>
        <v>81.345616449884844</v>
      </c>
      <c r="E127" s="28">
        <f>(C127-B127)/D127</f>
        <v>119.99999999999984</v>
      </c>
      <c r="F127" s="26"/>
      <c r="G127" s="33"/>
      <c r="H127" s="19">
        <f>D127*50/B127</f>
        <v>1.6666666666666666E-2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253798.32332364071</v>
      </c>
      <c r="C129" s="17">
        <f>B129+(B129*0.04)</f>
        <v>263950.25625658635</v>
      </c>
      <c r="D129" s="17">
        <f>B129/3000</f>
        <v>84.599441107880239</v>
      </c>
      <c r="E129" s="28">
        <f>(C129-B129)/D129</f>
        <v>120.00000000000011</v>
      </c>
      <c r="F129" s="26"/>
      <c r="G129" s="33"/>
      <c r="H129" s="19">
        <f>D129*50/B129</f>
        <v>1.6666666666666666E-2</v>
      </c>
    </row>
    <row r="130" spans="1:8">
      <c r="A130" s="15">
        <f>A129+7</f>
        <v>43590</v>
      </c>
      <c r="B130" s="20">
        <f>C129+F129-G129</f>
        <v>263950.25625658635</v>
      </c>
      <c r="C130" s="17">
        <f>B130+(B130*0.04)</f>
        <v>274508.26650684979</v>
      </c>
      <c r="D130" s="17">
        <f>B130/3000</f>
        <v>87.983418752195448</v>
      </c>
      <c r="E130" s="28">
        <f>(C130-B130)/D130</f>
        <v>119.99999999999984</v>
      </c>
      <c r="F130" s="26"/>
      <c r="G130" s="33"/>
      <c r="H130" s="19">
        <f>D130*50/B130</f>
        <v>1.6666666666666666E-2</v>
      </c>
    </row>
    <row r="131" spans="1:8">
      <c r="A131" s="15">
        <f>A130+7</f>
        <v>43597</v>
      </c>
      <c r="B131" s="20">
        <f>C130+F130-G130</f>
        <v>274508.26650684979</v>
      </c>
      <c r="C131" s="17">
        <f>B131+(B131*0.04)</f>
        <v>285488.59716712381</v>
      </c>
      <c r="D131" s="17">
        <f>B131/3000</f>
        <v>91.502755502283264</v>
      </c>
      <c r="E131" s="28">
        <f>(C131-B131)/D131</f>
        <v>120.0000000000003</v>
      </c>
      <c r="F131" s="26"/>
      <c r="G131" s="33"/>
      <c r="H131" s="19">
        <f>D131*50/B131</f>
        <v>1.666666666666667E-2</v>
      </c>
    </row>
    <row r="132" spans="1:8" ht="13" thickBot="1">
      <c r="A132" s="15">
        <f>A131+7</f>
        <v>43604</v>
      </c>
      <c r="B132" s="20">
        <f>C131+F131-G131</f>
        <v>285488.59716712381</v>
      </c>
      <c r="C132" s="17">
        <f>B132+(B132*0.04)</f>
        <v>296908.14105380874</v>
      </c>
      <c r="D132" s="17">
        <f>B132/3000</f>
        <v>95.162865722374605</v>
      </c>
      <c r="E132" s="28">
        <f>(C132-B132)/D132</f>
        <v>119.99999999999976</v>
      </c>
      <c r="F132" s="26"/>
      <c r="G132" s="33"/>
      <c r="H132" s="19">
        <f>D132*50/B132</f>
        <v>1.6666666666666666E-2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296908.14105380874</v>
      </c>
      <c r="C134" s="17">
        <f>B134+(B134*0.04)</f>
        <v>308784.46669596108</v>
      </c>
      <c r="D134" s="17">
        <f>B134/3000</f>
        <v>98.969380351269578</v>
      </c>
      <c r="E134" s="28">
        <f>(C134-B134)/D134</f>
        <v>119.9999999999999</v>
      </c>
      <c r="F134" s="26"/>
      <c r="G134" s="33"/>
      <c r="H134" s="19">
        <f>D134*50/B134</f>
        <v>1.6666666666666666E-2</v>
      </c>
    </row>
    <row r="135" spans="1:8">
      <c r="A135" s="15">
        <f>A134+7</f>
        <v>43618</v>
      </c>
      <c r="B135" s="20">
        <f>C134+F134-G134</f>
        <v>308784.46669596108</v>
      </c>
      <c r="C135" s="17">
        <f>B135+(B135*0.04)</f>
        <v>321135.84536379954</v>
      </c>
      <c r="D135" s="17">
        <f>B135/3000</f>
        <v>102.92815556532035</v>
      </c>
      <c r="E135" s="28">
        <f>(C135-B135)/D135</f>
        <v>120.00000000000021</v>
      </c>
      <c r="F135" s="26"/>
      <c r="G135" s="33"/>
      <c r="H135" s="19">
        <f>D135*50/B135</f>
        <v>1.6666666666666666E-2</v>
      </c>
    </row>
    <row r="136" spans="1:8">
      <c r="A136" s="15">
        <f>A135+7</f>
        <v>43625</v>
      </c>
      <c r="B136" s="20">
        <f>C135+F135-G135</f>
        <v>321135.84536379954</v>
      </c>
      <c r="C136" s="17">
        <f>B136+(B136*0.04)</f>
        <v>333981.27917835151</v>
      </c>
      <c r="D136" s="17">
        <f>B136/3000</f>
        <v>107.04528178793318</v>
      </c>
      <c r="E136" s="28">
        <f>(C136-B136)/D136</f>
        <v>119.99999999999991</v>
      </c>
      <c r="F136" s="26"/>
      <c r="G136" s="33"/>
      <c r="H136" s="19">
        <f>D136*50/B136</f>
        <v>1.6666666666666666E-2</v>
      </c>
    </row>
    <row r="137" spans="1:8">
      <c r="A137" s="15">
        <f>A136+7</f>
        <v>43632</v>
      </c>
      <c r="B137" s="20">
        <f>C136+F136-G136</f>
        <v>333981.27917835151</v>
      </c>
      <c r="C137" s="17">
        <f>B137+(B137*0.04)</f>
        <v>347340.53034548555</v>
      </c>
      <c r="D137" s="17">
        <f>B137/3000</f>
        <v>111.3270930594505</v>
      </c>
      <c r="E137" s="28">
        <f>(C137-B137)/D137</f>
        <v>119.99999999999974</v>
      </c>
      <c r="F137" s="26"/>
      <c r="G137" s="33"/>
      <c r="H137" s="19">
        <f>D137*50/B137</f>
        <v>1.6666666666666666E-2</v>
      </c>
    </row>
    <row r="138" spans="1:8" ht="14.25" customHeight="1" thickBot="1">
      <c r="A138" s="15">
        <f>A137+7</f>
        <v>43639</v>
      </c>
      <c r="B138" s="20">
        <f>C137+F137-G137</f>
        <v>347340.53034548555</v>
      </c>
      <c r="C138" s="17">
        <f>B138+(B138*0.04)</f>
        <v>361234.15155930497</v>
      </c>
      <c r="D138" s="17">
        <f>B138/3000</f>
        <v>115.78017678182852</v>
      </c>
      <c r="E138" s="28">
        <f>(C138-B138)/D138</f>
        <v>120.00000000000001</v>
      </c>
      <c r="F138" s="26"/>
      <c r="G138" s="33"/>
      <c r="H138" s="19">
        <f>D138*50/B138</f>
        <v>1.6666666666666666E-2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activeCell="B4" sqref="B4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13" t="s">
        <v>49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95">
        <v>1</v>
      </c>
      <c r="B4" s="15">
        <v>42883</v>
      </c>
      <c r="C4" s="20">
        <v>1000</v>
      </c>
      <c r="D4" s="17">
        <f>C4+(C4*0.04)</f>
        <v>1040</v>
      </c>
      <c r="E4" s="17">
        <f>C4/3000</f>
        <v>0.33333333333333331</v>
      </c>
      <c r="F4" s="84">
        <f>(D4-C4)/E4</f>
        <v>120</v>
      </c>
      <c r="G4" s="26"/>
      <c r="H4" s="18"/>
      <c r="I4" s="19">
        <f>E4*50/C4</f>
        <v>1.6666666666666663E-2</v>
      </c>
      <c r="J4" s="87">
        <f>(D4-C4)/C4</f>
        <v>0.04</v>
      </c>
    </row>
    <row r="5" spans="1:10">
      <c r="A5" s="96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C5/3000</f>
        <v>0.34666666666666668</v>
      </c>
      <c r="F5" s="84">
        <f>(D5-C5)/E5</f>
        <v>119.99999999999973</v>
      </c>
      <c r="G5" s="18"/>
      <c r="H5" s="18"/>
      <c r="I5" s="19">
        <f>E5*50/C5</f>
        <v>1.666666666666667E-2</v>
      </c>
      <c r="J5" s="87">
        <f>(D5-$C4)/$C4</f>
        <v>8.1599999999999909E-2</v>
      </c>
    </row>
    <row r="6" spans="1:10">
      <c r="A6" s="96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C6/3000</f>
        <v>0.36053333333333332</v>
      </c>
      <c r="F6" s="84">
        <f>(D6-C6)/E6</f>
        <v>119.99999999999972</v>
      </c>
      <c r="G6" s="18"/>
      <c r="H6" s="18"/>
      <c r="I6" s="19">
        <f>E6*50/C6</f>
        <v>1.666666666666667E-2</v>
      </c>
      <c r="J6" s="87">
        <f>(D6-$C4)/$C4</f>
        <v>0.12486399999999981</v>
      </c>
    </row>
    <row r="7" spans="1:10" ht="13" thickBot="1">
      <c r="A7" s="97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C7/3000</f>
        <v>0.3749546666666666</v>
      </c>
      <c r="F7" s="84">
        <f>(D7-C7)/E7</f>
        <v>120.00000000000027</v>
      </c>
      <c r="G7" s="26"/>
      <c r="H7" s="18"/>
      <c r="I7" s="19">
        <f>E7*50/C7</f>
        <v>1.6666666666666666E-2</v>
      </c>
      <c r="J7" s="87">
        <f>(D7-$C4)/$C4</f>
        <v>0.16985855999999991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5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C9/3000</f>
        <v>0.38995285333333329</v>
      </c>
      <c r="F9" s="28">
        <f>(D9-C9)/E9</f>
        <v>120.00000000000003</v>
      </c>
      <c r="G9" s="26"/>
      <c r="H9" s="18"/>
      <c r="I9" s="19">
        <f>E9*50/C9</f>
        <v>1.6666666666666666E-2</v>
      </c>
      <c r="J9" s="87">
        <f>(D9-$C4)/$C4</f>
        <v>0.2166529023999999</v>
      </c>
    </row>
    <row r="10" spans="1:10" s="1" customFormat="1">
      <c r="A10" s="96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C10/3000</f>
        <v>0.40555096746666663</v>
      </c>
      <c r="F10" s="28">
        <f>(D10-C10)/E10</f>
        <v>120</v>
      </c>
      <c r="G10" s="18"/>
      <c r="H10" s="18"/>
      <c r="I10" s="19">
        <f>E10*50/C10</f>
        <v>1.6666666666666666E-2</v>
      </c>
      <c r="J10" s="87">
        <f>(D10-$C4)/$C4</f>
        <v>0.26531901849599993</v>
      </c>
    </row>
    <row r="11" spans="1:10" s="1" customFormat="1">
      <c r="A11" s="96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C11/3000</f>
        <v>0.42177300616533331</v>
      </c>
      <c r="F11" s="28">
        <f>(D11-C11)/E11</f>
        <v>120.0000000000001</v>
      </c>
      <c r="G11" s="18"/>
      <c r="H11" s="18"/>
      <c r="I11" s="19">
        <f>E11*50/C11</f>
        <v>1.6666666666666666E-2</v>
      </c>
      <c r="J11" s="87">
        <f>(D11-$C4)/$C4</f>
        <v>0.31593177923583993</v>
      </c>
    </row>
    <row r="12" spans="1:10" s="1" customFormat="1" ht="13" thickBot="1">
      <c r="A12" s="97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C12/3000</f>
        <v>0.43864392641194666</v>
      </c>
      <c r="F12" s="28">
        <f>(D12-C12)/E12</f>
        <v>120.0000000000002</v>
      </c>
      <c r="G12" s="26"/>
      <c r="H12" s="18"/>
      <c r="I12" s="19">
        <f>E12*50/C12</f>
        <v>1.666666666666667E-2</v>
      </c>
      <c r="J12" s="87">
        <f>(D12-$C4)/$C4</f>
        <v>0.3685690504052736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5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C14/3000</f>
        <v>0.45618968346842453</v>
      </c>
      <c r="F14" s="28">
        <f>(D14-C14)/E14</f>
        <v>119.99999999999994</v>
      </c>
      <c r="G14" s="26"/>
      <c r="H14" s="18"/>
      <c r="I14" s="19">
        <f>E14*50/C14</f>
        <v>1.6666666666666666E-2</v>
      </c>
      <c r="J14" s="87">
        <f>(D14-$C4)/$C4</f>
        <v>0.42331181242148452</v>
      </c>
    </row>
    <row r="15" spans="1:10" s="1" customFormat="1">
      <c r="A15" s="96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C15/3000</f>
        <v>0.47443727080716153</v>
      </c>
      <c r="F15" s="28">
        <f>(D15-C15)/E15</f>
        <v>120.00000000000007</v>
      </c>
      <c r="G15" s="18"/>
      <c r="H15" s="18"/>
      <c r="I15" s="19">
        <f>E15*50/C15</f>
        <v>1.6666666666666666E-2</v>
      </c>
      <c r="J15" s="87">
        <f>(D15-$C4)/$C4</f>
        <v>0.48024428491834398</v>
      </c>
    </row>
    <row r="16" spans="1:10" s="1" customFormat="1">
      <c r="A16" s="96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C16/3000</f>
        <v>0.49341476163944797</v>
      </c>
      <c r="F16" s="28">
        <f>(D16-C16)/E16</f>
        <v>119.99999999999986</v>
      </c>
      <c r="G16" s="18"/>
      <c r="H16" s="18"/>
      <c r="I16" s="19">
        <f>E16*50/C16</f>
        <v>1.6666666666666666E-2</v>
      </c>
      <c r="J16" s="87">
        <f>(D16-$C4)/$C4</f>
        <v>0.5394540563150777</v>
      </c>
    </row>
    <row r="17" spans="1:10" s="1" customFormat="1" ht="13" thickBot="1">
      <c r="A17" s="97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C17/3000</f>
        <v>0.51315135210502594</v>
      </c>
      <c r="F17" s="28">
        <f>(D17-C17)/E17</f>
        <v>119.99999999999993</v>
      </c>
      <c r="G17" s="26"/>
      <c r="H17" s="18"/>
      <c r="I17" s="19">
        <f>E17*50/C17</f>
        <v>1.666666666666667E-2</v>
      </c>
      <c r="J17" s="87">
        <f>(D17-$C4)/$C4</f>
        <v>0.60103221856768074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5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C19/3000</f>
        <v>0.53367740618922688</v>
      </c>
      <c r="F19" s="28">
        <f>(D19-C19)/E19</f>
        <v>119.99999999999984</v>
      </c>
      <c r="G19" s="26"/>
      <c r="H19" s="18"/>
      <c r="I19" s="19">
        <f>E19*50/C19</f>
        <v>1.6666666666666666E-2</v>
      </c>
      <c r="J19" s="87">
        <f>(D19-$C4)/$C4</f>
        <v>0.66507350731038783</v>
      </c>
    </row>
    <row r="20" spans="1:10" s="1" customFormat="1">
      <c r="A20" s="96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C20/3000</f>
        <v>0.55502450243679591</v>
      </c>
      <c r="F20" s="28">
        <f>(D20-C20)/E20</f>
        <v>119.99999999999997</v>
      </c>
      <c r="G20" s="18"/>
      <c r="H20" s="18"/>
      <c r="I20" s="19">
        <f>E20*50/C20</f>
        <v>1.6666666666666666E-2</v>
      </c>
      <c r="J20" s="87">
        <f>(D20-$C4)/$C4</f>
        <v>0.73167644760280337</v>
      </c>
    </row>
    <row r="21" spans="1:10" s="1" customFormat="1">
      <c r="A21" s="96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C21/3000</f>
        <v>0.57722548253426775</v>
      </c>
      <c r="F21" s="28">
        <f>(D21-C21)/E21</f>
        <v>119.99999999999996</v>
      </c>
      <c r="G21" s="18"/>
      <c r="H21" s="18"/>
      <c r="I21" s="19">
        <f>E21*50/C21</f>
        <v>1.6666666666666666E-2</v>
      </c>
      <c r="J21" s="87">
        <f>(D21-$C4)/$C4</f>
        <v>0.80094350550691551</v>
      </c>
    </row>
    <row r="22" spans="1:10" s="1" customFormat="1" ht="13" thickBot="1">
      <c r="A22" s="97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C22/3000</f>
        <v>0.6003145018356385</v>
      </c>
      <c r="F22" s="28">
        <f>(D22-C22)/E22</f>
        <v>120.00000000000004</v>
      </c>
      <c r="G22" s="26"/>
      <c r="H22" s="18"/>
      <c r="I22" s="19">
        <f>E22*50/C22</f>
        <v>1.6666666666666666E-2</v>
      </c>
      <c r="J22" s="87">
        <f>(D22-$C4)/$C4</f>
        <v>0.87298124572719216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5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C24/3000</f>
        <v>0.62432708190906405</v>
      </c>
      <c r="F24" s="28">
        <f>(D24-C24)/E24</f>
        <v>119.99999999999999</v>
      </c>
      <c r="G24" s="26"/>
      <c r="H24" s="18"/>
      <c r="I24" s="19">
        <f>E24*50/C24</f>
        <v>1.6666666666666666E-2</v>
      </c>
      <c r="J24" s="87">
        <f>(D24-$C4)/$C4</f>
        <v>0.94790049555627975</v>
      </c>
    </row>
    <row r="25" spans="1:10" s="1" customFormat="1">
      <c r="A25" s="96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C25/3000</f>
        <v>0.64930016518542655</v>
      </c>
      <c r="F25" s="28">
        <f>(D25-C25)/E25</f>
        <v>120.00000000000003</v>
      </c>
      <c r="G25" s="18"/>
      <c r="H25" s="18"/>
      <c r="I25" s="19">
        <f>E25*50/C25</f>
        <v>1.6666666666666666E-2</v>
      </c>
      <c r="J25" s="87">
        <f>(D25-$C4)/$C4</f>
        <v>1.025816515378531</v>
      </c>
    </row>
    <row r="26" spans="1:10" s="1" customFormat="1">
      <c r="A26" s="96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C26/3000</f>
        <v>0.67527217179284371</v>
      </c>
      <c r="F26" s="28">
        <f>(D26-C26)/E26</f>
        <v>120.00000000000018</v>
      </c>
      <c r="G26" s="18"/>
      <c r="H26" s="18"/>
      <c r="I26" s="19">
        <f>E26*50/C26</f>
        <v>1.666666666666667E-2</v>
      </c>
      <c r="J26" s="87">
        <f>(D26-$C4)/$C4</f>
        <v>1.1068491759936723</v>
      </c>
    </row>
    <row r="27" spans="1:10" s="1" customFormat="1" ht="13" thickBot="1">
      <c r="A27" s="97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C27/3000</f>
        <v>0.70228305866455742</v>
      </c>
      <c r="F27" s="28">
        <f>(D27-C27)/E27</f>
        <v>119.9999999999999</v>
      </c>
      <c r="G27" s="26"/>
      <c r="H27" s="18"/>
      <c r="I27" s="19">
        <f>E27*50/C27</f>
        <v>1.6666666666666666E-2</v>
      </c>
      <c r="J27" s="87">
        <f>(D27-$C4)/$C4</f>
        <v>1.1911231430334193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5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C29/3000</f>
        <v>0.73037438101113972</v>
      </c>
      <c r="F29" s="28">
        <f>(D29-C29)/E29</f>
        <v>119.99999999999987</v>
      </c>
      <c r="G29" s="26"/>
      <c r="H29" s="18"/>
      <c r="I29" s="19">
        <f>E29*50/C29</f>
        <v>1.6666666666666666E-2</v>
      </c>
      <c r="J29" s="87">
        <f>(D29-$C4)/$C4</f>
        <v>1.2787680687547558</v>
      </c>
    </row>
    <row r="30" spans="1:10" s="1" customFormat="1">
      <c r="A30" s="96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C30/3000</f>
        <v>0.7595893562515853</v>
      </c>
      <c r="F30" s="28">
        <f>(D30-C30)/E30</f>
        <v>119.99999999999994</v>
      </c>
      <c r="G30" s="18"/>
      <c r="H30" s="18"/>
      <c r="I30" s="19">
        <f>E30*50/C30</f>
        <v>1.6666666666666666E-2</v>
      </c>
      <c r="J30" s="87">
        <f>(D30-$C4)/$C4</f>
        <v>1.369918791504946</v>
      </c>
    </row>
    <row r="31" spans="1:10" s="1" customFormat="1">
      <c r="A31" s="96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C31/3000</f>
        <v>0.78997293050164874</v>
      </c>
      <c r="F31" s="28">
        <f>(D31-C31)/E31</f>
        <v>120.00000000000016</v>
      </c>
      <c r="G31" s="18"/>
      <c r="H31" s="18"/>
      <c r="I31" s="19">
        <f>E31*50/C31</f>
        <v>1.6666666666666666E-2</v>
      </c>
      <c r="J31" s="87">
        <f>(D31-$C4)/$C4</f>
        <v>1.464715543165144</v>
      </c>
    </row>
    <row r="32" spans="1:10" s="1" customFormat="1" ht="13" thickBot="1">
      <c r="A32" s="97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C32/3000</f>
        <v>0.82157184772171465</v>
      </c>
      <c r="F32" s="28">
        <f>(D32-C32)/E32</f>
        <v>119.99999999999987</v>
      </c>
      <c r="G32" s="26"/>
      <c r="H32" s="18"/>
      <c r="I32" s="19">
        <f>E32*50/C32</f>
        <v>1.6666666666666666E-2</v>
      </c>
      <c r="J32" s="87">
        <f>(D32-$C4)/$C4</f>
        <v>1.5633041648917496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5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C34/3000</f>
        <v>0.8544347216305832</v>
      </c>
      <c r="F34" s="28">
        <f>(D34-C34)/E34</f>
        <v>119.99999999999987</v>
      </c>
      <c r="G34" s="26"/>
      <c r="H34" s="18"/>
      <c r="I34" s="19">
        <f>E34*50/C34</f>
        <v>1.6666666666666666E-2</v>
      </c>
      <c r="J34" s="87">
        <f>(D34-$C4)/$C4</f>
        <v>1.6658363314874196</v>
      </c>
    </row>
    <row r="35" spans="1:10" s="1" customFormat="1">
      <c r="A35" s="96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C35/3000</f>
        <v>0.88861211049580657</v>
      </c>
      <c r="F35" s="28">
        <f>(D35-C35)/E35</f>
        <v>120.00000000000017</v>
      </c>
      <c r="G35" s="18"/>
      <c r="H35" s="18"/>
      <c r="I35" s="19">
        <f>E35*50/C35</f>
        <v>1.666666666666667E-2</v>
      </c>
      <c r="J35" s="87">
        <f>(D35-$C4)/$C4</f>
        <v>1.7724697847469164</v>
      </c>
    </row>
    <row r="36" spans="1:10" s="1" customFormat="1">
      <c r="A36" s="96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C36/3000</f>
        <v>0.92415659491563884</v>
      </c>
      <c r="F36" s="28">
        <f>(D36-C36)/E36</f>
        <v>120.00000000000016</v>
      </c>
      <c r="G36" s="18"/>
      <c r="H36" s="18"/>
      <c r="I36" s="19">
        <f>E36*50/C36</f>
        <v>1.6666666666666666E-2</v>
      </c>
      <c r="J36" s="87">
        <f>(D36-$C4)/$C4</f>
        <v>1.8833685761367933</v>
      </c>
    </row>
    <row r="37" spans="1:10" s="1" customFormat="1" ht="13" thickBot="1">
      <c r="A37" s="97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C37/3000</f>
        <v>0.96112285871226444</v>
      </c>
      <c r="F37" s="28">
        <f>(D37-C37)/E37</f>
        <v>120.00000000000017</v>
      </c>
      <c r="G37" s="26"/>
      <c r="H37" s="18"/>
      <c r="I37" s="19">
        <f>E37*50/C37</f>
        <v>1.6666666666666666E-2</v>
      </c>
      <c r="J37" s="87">
        <f>(D37-$C4)/$C4</f>
        <v>1.9987033191822652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5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C39/3000</f>
        <v>0.99956777306075506</v>
      </c>
      <c r="F39" s="28">
        <f>(D39-C39)/E39</f>
        <v>120.00000000000004</v>
      </c>
      <c r="G39" s="26"/>
      <c r="H39" s="18"/>
      <c r="I39" s="19">
        <f>E39*50/C39</f>
        <v>1.6666666666666666E-2</v>
      </c>
      <c r="J39" s="87">
        <f>(D39-$C4)/$C4</f>
        <v>2.1186514519495558</v>
      </c>
    </row>
    <row r="40" spans="1:10" s="1" customFormat="1">
      <c r="A40" s="96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C40/3000</f>
        <v>1.0395504839831853</v>
      </c>
      <c r="F40" s="28">
        <f>(D40-C40)/E40</f>
        <v>119.99999999999984</v>
      </c>
      <c r="G40" s="18"/>
      <c r="H40" s="18"/>
      <c r="I40" s="19">
        <f>E40*50/C40</f>
        <v>1.6666666666666666E-2</v>
      </c>
      <c r="J40" s="87">
        <f>(D40-$C4)/$C4</f>
        <v>2.2433975100275378</v>
      </c>
    </row>
    <row r="41" spans="1:10" s="1" customFormat="1">
      <c r="A41" s="96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C41/3000</f>
        <v>1.0811325033425125</v>
      </c>
      <c r="F41" s="28">
        <f>(D41-C41)/E41</f>
        <v>119.99999999999989</v>
      </c>
      <c r="G41" s="18"/>
      <c r="H41" s="18"/>
      <c r="I41" s="19">
        <f>E41*50/C41</f>
        <v>1.6666666666666663E-2</v>
      </c>
      <c r="J41" s="87">
        <f>(D41-$C4)/$C4</f>
        <v>2.3731334104286392</v>
      </c>
    </row>
    <row r="42" spans="1:10" s="1" customFormat="1" ht="13" thickBot="1">
      <c r="A42" s="97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C42/3000</f>
        <v>1.1243778034762131</v>
      </c>
      <c r="F42" s="28">
        <f>(D42-C42)/E42</f>
        <v>119.99999999999989</v>
      </c>
      <c r="G42" s="26"/>
      <c r="H42" s="18"/>
      <c r="I42" s="19">
        <f>E42*50/C42</f>
        <v>1.6666666666666666E-2</v>
      </c>
      <c r="J42" s="87">
        <f>(D42-$C4)/$C4</f>
        <v>2.5080587468457849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5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C44/3000</f>
        <v>1.1693529156152616</v>
      </c>
      <c r="F44" s="28">
        <f>(D44-C44)/E44</f>
        <v>119.99999999999982</v>
      </c>
      <c r="G44" s="26"/>
      <c r="H44" s="52"/>
      <c r="I44" s="19">
        <f>E44*50/C44</f>
        <v>1.6666666666666666E-2</v>
      </c>
      <c r="J44" s="87">
        <f>(D44-$C4)/$C4</f>
        <v>2.648381096719616</v>
      </c>
    </row>
    <row r="45" spans="1:10" s="1" customFormat="1">
      <c r="A45" s="96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C45/3000</f>
        <v>1.2161270322398721</v>
      </c>
      <c r="F45" s="28">
        <f>(D45-C45)/E45</f>
        <v>120.00000000000006</v>
      </c>
      <c r="G45" s="26"/>
      <c r="H45" s="33"/>
      <c r="I45" s="19">
        <f>E45*50/C45</f>
        <v>1.666666666666667E-2</v>
      </c>
      <c r="J45" s="87">
        <f>(D45-$C4)/$C4</f>
        <v>2.7943163405884008</v>
      </c>
    </row>
    <row r="46" spans="1:10" s="1" customFormat="1">
      <c r="A46" s="96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C46/3000</f>
        <v>1.2647721135294669</v>
      </c>
      <c r="F46" s="28">
        <f>(D46-C46)/E46</f>
        <v>119.9999999999999</v>
      </c>
      <c r="G46" s="26"/>
      <c r="H46" s="33"/>
      <c r="I46" s="19">
        <f>E46*50/C46</f>
        <v>1.6666666666666666E-2</v>
      </c>
      <c r="J46" s="87">
        <f>(D46-$C4)/$C4</f>
        <v>2.9460889942119364</v>
      </c>
    </row>
    <row r="47" spans="1:10" s="1" customFormat="1" ht="13" thickBot="1">
      <c r="A47" s="97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C47/3000</f>
        <v>1.3153629980706456</v>
      </c>
      <c r="F47" s="28">
        <f>(D47-C47)/E47</f>
        <v>119.99999999999999</v>
      </c>
      <c r="G47" s="26"/>
      <c r="H47" s="33"/>
      <c r="I47" s="19">
        <f>E47*50/C47</f>
        <v>1.6666666666666666E-2</v>
      </c>
      <c r="J47" s="87">
        <f>(D47-$C4)/$C4</f>
        <v>3.1039325539804139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5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C49/3000</f>
        <v>1.3679775179934714</v>
      </c>
      <c r="F49" s="28">
        <f>(D49-C49)/E49</f>
        <v>120.00000000000007</v>
      </c>
      <c r="G49" s="26"/>
      <c r="H49" s="33"/>
      <c r="I49" s="19">
        <f>E49*50/C49</f>
        <v>1.6666666666666666E-2</v>
      </c>
      <c r="J49" s="87">
        <f>(D49-$C4)/$C4</f>
        <v>3.2680898561396305</v>
      </c>
    </row>
    <row r="50" spans="1:10" s="1" customFormat="1">
      <c r="A50" s="96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C50/3000</f>
        <v>1.4226966187132102</v>
      </c>
      <c r="F50" s="28">
        <f>(D50-C50)/E50</f>
        <v>120.00000000000016</v>
      </c>
      <c r="G50" s="26"/>
      <c r="H50" s="33"/>
      <c r="I50" s="19">
        <f>E50*50/C50</f>
        <v>1.6666666666666663E-2</v>
      </c>
      <c r="J50" s="87">
        <f>(D50-$C4)/$C4</f>
        <v>3.4388134503852159</v>
      </c>
    </row>
    <row r="51" spans="1:10" s="1" customFormat="1">
      <c r="A51" s="96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C51/3000</f>
        <v>1.4796044834617388</v>
      </c>
      <c r="F51" s="28">
        <f>(D51-C51)/E51</f>
        <v>119.99999999999994</v>
      </c>
      <c r="G51" s="26"/>
      <c r="H51" s="33"/>
      <c r="I51" s="19">
        <f>E51*50/C51</f>
        <v>1.6666666666666666E-2</v>
      </c>
      <c r="J51" s="87">
        <f>(D51-$C4)/$C4</f>
        <v>3.6163659884006245</v>
      </c>
    </row>
    <row r="52" spans="1:10" s="1" customFormat="1" ht="13" thickBot="1">
      <c r="A52" s="97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C52/3000</f>
        <v>1.5387886628002083</v>
      </c>
      <c r="F52" s="28">
        <f>(D52-C52)/E52</f>
        <v>119.99999999999979</v>
      </c>
      <c r="G52" s="26"/>
      <c r="H52" s="33"/>
      <c r="I52" s="19">
        <f>E52*50/C52</f>
        <v>1.666666666666667E-2</v>
      </c>
      <c r="J52" s="87">
        <f>(D52-$C4)/$C4</f>
        <v>3.8010206279366492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5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C54/3000</f>
        <v>1.6003402093122165</v>
      </c>
      <c r="F54" s="28">
        <f>(D54-C54)/E54</f>
        <v>119.9999999999999</v>
      </c>
      <c r="G54" s="26"/>
      <c r="H54" s="33"/>
      <c r="I54" s="19">
        <f>E54*50/C54</f>
        <v>1.6666666666666666E-2</v>
      </c>
      <c r="J54" s="87">
        <f>(D54-$C4)/$C4</f>
        <v>3.9930614530541151</v>
      </c>
    </row>
    <row r="55" spans="1:10" s="1" customFormat="1">
      <c r="A55" s="96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C55/3000</f>
        <v>1.664353817684705</v>
      </c>
      <c r="F55" s="28">
        <f>(D55-C55)/E55</f>
        <v>119.99999999999989</v>
      </c>
      <c r="G55" s="26"/>
      <c r="H55" s="33"/>
      <c r="I55" s="19">
        <f>E55*50/C55</f>
        <v>1.6666666666666666E-2</v>
      </c>
      <c r="J55" s="87">
        <f>(D55-$C4)/$C4</f>
        <v>4.1927839111762797</v>
      </c>
    </row>
    <row r="56" spans="1:10" s="1" customFormat="1">
      <c r="A56" s="96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C56/3000</f>
        <v>1.7309279703920932</v>
      </c>
      <c r="F56" s="28">
        <f>(D56-C56)/E56</f>
        <v>119.99999999999989</v>
      </c>
      <c r="G56" s="26"/>
      <c r="H56" s="33"/>
      <c r="I56" s="19">
        <f>E56*50/C56</f>
        <v>1.6666666666666666E-2</v>
      </c>
      <c r="J56" s="87">
        <f>(D56-$C4)/$C4</f>
        <v>4.4004952676233309</v>
      </c>
    </row>
    <row r="57" spans="1:10" s="1" customFormat="1" ht="13" thickBot="1">
      <c r="A57" s="97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C57/3000</f>
        <v>1.800165089207777</v>
      </c>
      <c r="F57" s="28">
        <f>(D57-C57)/E57</f>
        <v>120.00000000000024</v>
      </c>
      <c r="G57" s="26"/>
      <c r="H57" s="33"/>
      <c r="I57" s="19">
        <f>E57*50/C57</f>
        <v>1.666666666666667E-2</v>
      </c>
      <c r="J57" s="87">
        <f>(D57-$C4)/$C4</f>
        <v>4.6165150783282645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5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C59/3000</f>
        <v>1.8721716927760881</v>
      </c>
      <c r="F59" s="28">
        <f>(D59-C59)/E59</f>
        <v>119.99999999999984</v>
      </c>
      <c r="G59" s="26"/>
      <c r="H59" s="33"/>
      <c r="I59" s="19">
        <f>E59*50/C59</f>
        <v>1.6666666666666666E-2</v>
      </c>
      <c r="J59" s="87">
        <f>(D59-$C4)/$C4</f>
        <v>4.8411756814613947</v>
      </c>
    </row>
    <row r="60" spans="1:10" s="1" customFormat="1">
      <c r="A60" s="96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C60/3000</f>
        <v>1.9470585604871316</v>
      </c>
      <c r="F60" s="28">
        <f>(D60-C60)/E60</f>
        <v>119.99999999999993</v>
      </c>
      <c r="G60" s="26"/>
      <c r="H60" s="33"/>
      <c r="I60" s="19">
        <f>E60*50/C60</f>
        <v>1.6666666666666666E-2</v>
      </c>
      <c r="J60" s="87">
        <f>(D60-$C4)/$C4</f>
        <v>5.0748227087198501</v>
      </c>
    </row>
    <row r="61" spans="1:10" s="1" customFormat="1">
      <c r="A61" s="96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C61/3000</f>
        <v>2.0249409029066165</v>
      </c>
      <c r="F61" s="28">
        <f>(D61-C61)/E61</f>
        <v>120.00000000000007</v>
      </c>
      <c r="G61" s="26"/>
      <c r="H61" s="33"/>
      <c r="I61" s="19">
        <f>E61*50/C61</f>
        <v>1.6666666666666666E-2</v>
      </c>
      <c r="J61" s="87">
        <f>(D61-$C4)/$C4</f>
        <v>5.3178156170686446</v>
      </c>
    </row>
    <row r="62" spans="1:10" s="1" customFormat="1" ht="13" thickBot="1">
      <c r="A62" s="97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C62/3000</f>
        <v>2.1059385390228815</v>
      </c>
      <c r="F62" s="28">
        <f>(D62-C62)/E62</f>
        <v>119.99999999999993</v>
      </c>
      <c r="G62" s="26"/>
      <c r="H62" s="33"/>
      <c r="I62" s="19">
        <f>E62*50/C62</f>
        <v>1.6666666666666666E-2</v>
      </c>
      <c r="J62" s="87">
        <f>(D62-$C4)/$C4</f>
        <v>5.5705282417513899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5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C64/3000</f>
        <v>2.1901760805837966</v>
      </c>
      <c r="F64" s="28">
        <f>(D64-C64)/E64</f>
        <v>120</v>
      </c>
      <c r="G64" s="26"/>
      <c r="H64" s="33"/>
      <c r="I64" s="19">
        <f>E64*50/C64</f>
        <v>1.6666666666666666E-2</v>
      </c>
      <c r="J64" s="87">
        <f>(D64-$C4)/$C4</f>
        <v>5.8333493714214457</v>
      </c>
    </row>
    <row r="65" spans="1:10" s="1" customFormat="1">
      <c r="A65" s="96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C65/3000</f>
        <v>2.2777831238071484</v>
      </c>
      <c r="F65" s="28">
        <f>(D65-C65)/E65</f>
        <v>120</v>
      </c>
      <c r="G65" s="26"/>
      <c r="H65" s="33"/>
      <c r="I65" s="19">
        <f>E65*50/C65</f>
        <v>1.6666666666666666E-2</v>
      </c>
      <c r="J65" s="87">
        <f>(D65-$C4)/$C4</f>
        <v>6.1066833462783032</v>
      </c>
    </row>
    <row r="66" spans="1:10" s="1" customFormat="1">
      <c r="A66" s="96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C66/3000</f>
        <v>2.3688944487594346</v>
      </c>
      <c r="F66" s="28">
        <f>(D66-C66)/E66</f>
        <v>120.00000000000003</v>
      </c>
      <c r="G66" s="26"/>
      <c r="H66" s="33"/>
      <c r="I66" s="19">
        <f>E66*50/C66</f>
        <v>1.666666666666667E-2</v>
      </c>
      <c r="J66" s="87">
        <f>(D66-$C4)/$C4</f>
        <v>6.3909506801294356</v>
      </c>
    </row>
    <row r="67" spans="1:10" s="1" customFormat="1" ht="13" thickBot="1">
      <c r="A67" s="97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C67/3000</f>
        <v>2.4636502267098117</v>
      </c>
      <c r="F67" s="28">
        <f>(D67-C67)/E67</f>
        <v>120.00000000000001</v>
      </c>
      <c r="G67" s="26"/>
      <c r="H67" s="33"/>
      <c r="I67" s="19">
        <f>E67*50/C67</f>
        <v>1.6666666666666666E-2</v>
      </c>
      <c r="J67" s="87">
        <f>(D67-$C4)/$C4</f>
        <v>6.6865887073346126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5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C69/3000</f>
        <v>2.5621962357782042</v>
      </c>
      <c r="F69" s="28">
        <f>(D69-C69)/E69</f>
        <v>120</v>
      </c>
      <c r="G69" s="26"/>
      <c r="H69" s="33"/>
      <c r="I69" s="19">
        <f>E69*50/C69</f>
        <v>1.6666666666666666E-2</v>
      </c>
      <c r="J69" s="87">
        <f>(D69-$C4)/$C4</f>
        <v>6.9940522556279978</v>
      </c>
    </row>
    <row r="70" spans="1:10" s="1" customFormat="1">
      <c r="A70" s="96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C70/3000</f>
        <v>2.6646840852093323</v>
      </c>
      <c r="F70" s="28">
        <f>(D70-C70)/E70</f>
        <v>120.00000000000009</v>
      </c>
      <c r="G70" s="26"/>
      <c r="H70" s="63"/>
      <c r="I70" s="19">
        <f>E70*50/C70</f>
        <v>1.6666666666666666E-2</v>
      </c>
      <c r="J70" s="87">
        <f>(D70-$C4)/$C4</f>
        <v>7.3138143458531175</v>
      </c>
    </row>
    <row r="71" spans="1:10" s="1" customFormat="1">
      <c r="A71" s="96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C71/3000</f>
        <v>2.7712714486177057</v>
      </c>
      <c r="F71" s="28">
        <f>(D71-C71)/E71</f>
        <v>119.99999999999972</v>
      </c>
      <c r="G71" s="26"/>
      <c r="H71" s="33"/>
      <c r="I71" s="19">
        <f>E71*50/C71</f>
        <v>1.6666666666666663E-2</v>
      </c>
      <c r="J71" s="87">
        <f>(D71-$C4)/$C4</f>
        <v>7.6463669196872415</v>
      </c>
    </row>
    <row r="72" spans="1:10" s="1" customFormat="1" ht="13" thickBot="1">
      <c r="A72" s="97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C72/3000</f>
        <v>2.882122306562414</v>
      </c>
      <c r="F72" s="28">
        <f>(D72-C72)/E72</f>
        <v>120.00000000000027</v>
      </c>
      <c r="G72" s="26"/>
      <c r="H72" s="33"/>
      <c r="I72" s="19">
        <f>E72*50/C72</f>
        <v>1.6666666666666666E-2</v>
      </c>
      <c r="J72" s="87">
        <f>(D72-$C4)/$C4</f>
        <v>7.9922215964747316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5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C74/3000</f>
        <v>2.9974071988249107</v>
      </c>
      <c r="F74" s="28">
        <f>(D74-C74)/E74</f>
        <v>120.0000000000002</v>
      </c>
      <c r="G74" s="26"/>
      <c r="H74" s="33"/>
      <c r="I74" s="19">
        <f>E74*50/C74</f>
        <v>1.6666666666666666E-2</v>
      </c>
      <c r="J74" s="87">
        <f>(D74-$C4)/$C4</f>
        <v>8.3519104603337215</v>
      </c>
    </row>
    <row r="75" spans="1:10" s="1" customFormat="1">
      <c r="A75" s="96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C75/3000</f>
        <v>3.1173034867779075</v>
      </c>
      <c r="F75" s="28">
        <f>(D75-C75)/E75</f>
        <v>120.0000000000002</v>
      </c>
      <c r="G75" s="26"/>
      <c r="H75" s="33"/>
      <c r="I75" s="19">
        <f>E75*50/C75</f>
        <v>1.6666666666666666E-2</v>
      </c>
      <c r="J75" s="87">
        <f>(D75-$C4)/$C4</f>
        <v>8.7259868787470722</v>
      </c>
    </row>
    <row r="76" spans="1:10" s="1" customFormat="1">
      <c r="A76" s="96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C76/3000</f>
        <v>3.2419956262490239</v>
      </c>
      <c r="F76" s="28">
        <f>(D76-C76)/E76</f>
        <v>119.99999999999989</v>
      </c>
      <c r="G76" s="26"/>
      <c r="H76" s="33"/>
      <c r="I76" s="19">
        <f>E76*50/C76</f>
        <v>1.6666666666666666E-2</v>
      </c>
      <c r="J76" s="87">
        <f>(D76-$C4)/$C4</f>
        <v>9.1150263538969547</v>
      </c>
    </row>
    <row r="77" spans="1:10" s="1" customFormat="1" ht="13" thickBot="1">
      <c r="A77" s="97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C77/3000</f>
        <v>3.3716754512989846</v>
      </c>
      <c r="F77" s="28">
        <f>(D77-C77)/E77</f>
        <v>120.00000000000024</v>
      </c>
      <c r="G77" s="26"/>
      <c r="H77" s="33"/>
      <c r="I77" s="19">
        <f>E77*50/C77</f>
        <v>1.6666666666666666E-2</v>
      </c>
      <c r="J77" s="87">
        <f>(D77-$C4)/$C4</f>
        <v>9.5196274080528323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5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C79/3000</f>
        <v>3.5065424693509444</v>
      </c>
      <c r="F79" s="28">
        <f>(D79-C79)/E79</f>
        <v>120.00000000000006</v>
      </c>
      <c r="G79" s="26"/>
      <c r="H79" s="33"/>
      <c r="I79" s="19">
        <f>E79*50/C79</f>
        <v>1.6666666666666666E-2</v>
      </c>
      <c r="J79" s="87">
        <f>(D79-$C4)/$C4</f>
        <v>9.9404125043749456</v>
      </c>
    </row>
    <row r="80" spans="1:10" s="1" customFormat="1">
      <c r="A80" s="96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C80/3000</f>
        <v>3.6468041681249823</v>
      </c>
      <c r="F80" s="28">
        <f>(D80-C80)/E80</f>
        <v>119.99999999999997</v>
      </c>
      <c r="G80" s="26"/>
      <c r="H80" s="63"/>
      <c r="I80" s="19">
        <f>E80*50/C80</f>
        <v>1.6666666666666666E-2</v>
      </c>
      <c r="J80" s="87">
        <f>(D80-$C4)/$C4</f>
        <v>10.378029004549944</v>
      </c>
    </row>
    <row r="81" spans="1:10" s="1" customFormat="1">
      <c r="A81" s="96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C81/3000</f>
        <v>3.7926763348499812</v>
      </c>
      <c r="F81" s="28">
        <f>(D81-C81)/E81</f>
        <v>120</v>
      </c>
      <c r="G81" s="26"/>
      <c r="H81" s="33"/>
      <c r="I81" s="19">
        <f>E81*50/C81</f>
        <v>1.6666666666666666E-2</v>
      </c>
      <c r="J81" s="87">
        <f>(D81-$C4)/$C4</f>
        <v>10.833150164731942</v>
      </c>
    </row>
    <row r="82" spans="1:10" s="1" customFormat="1" ht="13" thickBot="1">
      <c r="A82" s="97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C82/3000</f>
        <v>3.9443833882439807</v>
      </c>
      <c r="F82" s="28">
        <f>(D82-C82)/E82</f>
        <v>119.9999999999999</v>
      </c>
      <c r="G82" s="26"/>
      <c r="H82" s="33"/>
      <c r="I82" s="19">
        <f>E82*50/C82</f>
        <v>1.6666666666666666E-2</v>
      </c>
      <c r="J82" s="87">
        <f>(D82-$C4)/$C4</f>
        <v>11.306476171321219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5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C84/3000</f>
        <v>4.1021587237737398</v>
      </c>
      <c r="F84" s="28">
        <f>(D84-C84)/E84</f>
        <v>120</v>
      </c>
      <c r="G84" s="26"/>
      <c r="H84" s="33"/>
      <c r="I84" s="19">
        <f>E84*50/C84</f>
        <v>1.6666666666666666E-2</v>
      </c>
      <c r="J84" s="87">
        <f>(D84-$C4)/$C4</f>
        <v>11.798735218174068</v>
      </c>
    </row>
    <row r="85" spans="1:10" s="1" customFormat="1">
      <c r="A85" s="96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C85/3000</f>
        <v>4.266245072724689</v>
      </c>
      <c r="F85" s="28">
        <f>(D85-C85)/E85</f>
        <v>120.00000000000011</v>
      </c>
      <c r="G85" s="26"/>
      <c r="H85" s="33"/>
      <c r="I85" s="19">
        <f>E85*50/C85</f>
        <v>1.6666666666666666E-2</v>
      </c>
      <c r="J85" s="87">
        <f>(D85-$C4)/$C4</f>
        <v>12.310684626901031</v>
      </c>
    </row>
    <row r="86" spans="1:10" s="1" customFormat="1">
      <c r="A86" s="96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C86/3000</f>
        <v>4.4368948756336772</v>
      </c>
      <c r="F86" s="28">
        <f>(D86-C86)/E86</f>
        <v>120.00000000000014</v>
      </c>
      <c r="G86" s="26"/>
      <c r="H86" s="33"/>
      <c r="I86" s="19">
        <f>E86*50/C86</f>
        <v>1.6666666666666666E-2</v>
      </c>
      <c r="J86" s="87">
        <f>(D86-$C4)/$C4</f>
        <v>12.843112011977073</v>
      </c>
    </row>
    <row r="87" spans="1:10" s="1" customFormat="1" ht="13" thickBot="1">
      <c r="A87" s="97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C87/3000</f>
        <v>4.6143706706590244</v>
      </c>
      <c r="F87" s="28">
        <f>(D87-C87)/E87</f>
        <v>119.99999999999991</v>
      </c>
      <c r="G87" s="26"/>
      <c r="H87" s="33"/>
      <c r="I87" s="19">
        <f>E87*50/C87</f>
        <v>1.6666666666666666E-2</v>
      </c>
      <c r="J87" s="87">
        <f>(D87-$C4)/$C4</f>
        <v>13.396836492456156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5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C89/3000</f>
        <v>4.7989454974853851</v>
      </c>
      <c r="F89" s="28">
        <f>(D89-C89)/E89</f>
        <v>120.00000000000011</v>
      </c>
      <c r="G89" s="26"/>
      <c r="H89" s="33"/>
      <c r="I89" s="19">
        <f>E89*50/C89</f>
        <v>1.6666666666666666E-2</v>
      </c>
      <c r="J89" s="87">
        <f>(D89-$C4)/$C4</f>
        <v>13.972709952154402</v>
      </c>
    </row>
    <row r="90" spans="1:10" s="1" customFormat="1">
      <c r="A90" s="96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C90/3000</f>
        <v>4.9909033173848005</v>
      </c>
      <c r="F90" s="28">
        <f>(D90-C90)/E90</f>
        <v>119.99999999999999</v>
      </c>
      <c r="G90" s="26"/>
      <c r="H90" s="33"/>
      <c r="I90" s="19">
        <f>E90*50/C90</f>
        <v>1.6666666666666666E-2</v>
      </c>
      <c r="J90" s="87">
        <f>(D90-$C4)/$C4</f>
        <v>14.571618350240579</v>
      </c>
    </row>
    <row r="91" spans="1:10" s="1" customFormat="1">
      <c r="A91" s="96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C91/3000</f>
        <v>5.1905394500801929</v>
      </c>
      <c r="F91" s="28">
        <f>(D91-C91)/E91</f>
        <v>120</v>
      </c>
      <c r="G91" s="26"/>
      <c r="H91" s="33"/>
      <c r="I91" s="19">
        <f>E91*50/C91</f>
        <v>1.6666666666666666E-2</v>
      </c>
      <c r="J91" s="87">
        <f>(D91-$C4)/$C4</f>
        <v>15.194483084250201</v>
      </c>
    </row>
    <row r="92" spans="1:10" s="1" customFormat="1" ht="13" thickBot="1">
      <c r="A92" s="97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C92/3000</f>
        <v>5.3981610280834005</v>
      </c>
      <c r="F92" s="28">
        <f>(D92-C92)/E92</f>
        <v>119.99999999999976</v>
      </c>
      <c r="G92" s="26"/>
      <c r="H92" s="33"/>
      <c r="I92" s="19">
        <f>E92*50/C92</f>
        <v>1.6666666666666666E-2</v>
      </c>
      <c r="J92" s="87">
        <f>(D92-$C4)/$C4</f>
        <v>15.842262407620208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5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C94/3000</f>
        <v>5.6140874692067362</v>
      </c>
      <c r="F94" s="28">
        <f>(D94-C94)/E94</f>
        <v>119.99999999999982</v>
      </c>
      <c r="G94" s="26"/>
      <c r="H94" s="33"/>
      <c r="I94" s="19">
        <f>E94*50/C94</f>
        <v>1.6666666666666666E-2</v>
      </c>
      <c r="J94" s="87">
        <f>(D94-$C4)/$C4</f>
        <v>16.515952903925015</v>
      </c>
    </row>
    <row r="95" spans="1:10" s="1" customFormat="1">
      <c r="A95" s="96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C95/3000</f>
        <v>5.8386509679750054</v>
      </c>
      <c r="F95" s="28">
        <f>(D95-C95)/E95</f>
        <v>119.9999999999997</v>
      </c>
      <c r="G95" s="26"/>
      <c r="H95" s="33"/>
      <c r="I95" s="19">
        <f>E95*50/C95</f>
        <v>1.6666666666666666E-2</v>
      </c>
      <c r="J95" s="87">
        <f>(D95-$C4)/$C4</f>
        <v>17.216591020082014</v>
      </c>
    </row>
    <row r="96" spans="1:10" s="1" customFormat="1">
      <c r="A96" s="96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C96/3000</f>
        <v>6.0721970066940045</v>
      </c>
      <c r="F96" s="28">
        <f>(D96-C96)/E96</f>
        <v>119.99999999999977</v>
      </c>
      <c r="G96" s="26"/>
      <c r="H96" s="33"/>
      <c r="I96" s="19">
        <f>E96*50/C96</f>
        <v>1.6666666666666666E-2</v>
      </c>
      <c r="J96" s="87">
        <f>(D96-$C4)/$C4</f>
        <v>17.945254660885293</v>
      </c>
    </row>
    <row r="97" spans="1:10" s="1" customFormat="1" ht="13" thickBot="1">
      <c r="A97" s="97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C97/3000</f>
        <v>6.3150848869617642</v>
      </c>
      <c r="F97" s="28">
        <f>(D97-C97)/E97</f>
        <v>119.99999999999977</v>
      </c>
      <c r="G97" s="26"/>
      <c r="H97" s="33"/>
      <c r="I97" s="19">
        <f>E97*50/C97</f>
        <v>1.6666666666666666E-2</v>
      </c>
      <c r="J97" s="87">
        <f>(D97-$C4)/$C4</f>
        <v>18.703064847320704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5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C99/3000</f>
        <v>6.5676882824402343</v>
      </c>
      <c r="F99" s="28">
        <f>(D99-C99)/E99</f>
        <v>120.00000000000016</v>
      </c>
      <c r="G99" s="26"/>
      <c r="H99" s="33"/>
      <c r="I99" s="19">
        <f>E99*50/C99</f>
        <v>1.6666666666666666E-2</v>
      </c>
      <c r="J99" s="87">
        <f>(D99-$C4)/$C4</f>
        <v>19.491187441213533</v>
      </c>
    </row>
    <row r="100" spans="1:10" s="1" customFormat="1">
      <c r="A100" s="96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C100/3000</f>
        <v>6.8303958137378444</v>
      </c>
      <c r="F100" s="28">
        <f>(D100-C100)/E100</f>
        <v>119.99999999999989</v>
      </c>
      <c r="G100" s="26"/>
      <c r="H100" s="33"/>
      <c r="I100" s="19">
        <f>E100*50/C100</f>
        <v>1.6666666666666666E-2</v>
      </c>
      <c r="J100" s="87">
        <f>(D100-$C4)/$C4</f>
        <v>20.310834938862072</v>
      </c>
    </row>
    <row r="101" spans="1:10" s="1" customFormat="1">
      <c r="A101" s="96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C101/3000</f>
        <v>7.1036116462873578</v>
      </c>
      <c r="F101" s="28">
        <f>(D101-C101)/E101</f>
        <v>120.00000000000004</v>
      </c>
      <c r="G101" s="26"/>
      <c r="H101" s="33"/>
      <c r="I101" s="19">
        <f>E101*50/C101</f>
        <v>1.6666666666666666E-2</v>
      </c>
      <c r="J101" s="87">
        <f>(D101-$C4)/$C4</f>
        <v>21.163268336416557</v>
      </c>
    </row>
    <row r="102" spans="1:10" s="1" customFormat="1" ht="13" thickBot="1">
      <c r="A102" s="97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C102/3000</f>
        <v>7.3877561121388524</v>
      </c>
      <c r="F102" s="28">
        <f>(D102-C102)/E102</f>
        <v>119.99999999999976</v>
      </c>
      <c r="G102" s="26"/>
      <c r="H102" s="33"/>
      <c r="I102" s="19">
        <f>E102*50/C102</f>
        <v>1.6666666666666666E-2</v>
      </c>
      <c r="J102" s="87">
        <f>(D102-$C4)/$C4</f>
        <v>22.049799069873217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5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C104/3000</f>
        <v>7.6832663566244062</v>
      </c>
      <c r="F104" s="28">
        <f>(D104-C104)/E104</f>
        <v>119.99999999999984</v>
      </c>
      <c r="G104" s="26"/>
      <c r="H104" s="33"/>
      <c r="I104" s="19">
        <f>E104*50/C104</f>
        <v>1.6666666666666666E-2</v>
      </c>
      <c r="J104" s="87">
        <f>(D104-$C4)/$C4</f>
        <v>22.971791032668143</v>
      </c>
    </row>
    <row r="105" spans="1:10" s="1" customFormat="1">
      <c r="A105" s="96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C105/3000</f>
        <v>7.990597010889382</v>
      </c>
      <c r="F105" s="28">
        <f>(D105-C105)/E105</f>
        <v>120.00000000000013</v>
      </c>
      <c r="G105" s="26"/>
      <c r="H105" s="33"/>
      <c r="I105" s="19">
        <f>E105*50/C105</f>
        <v>1.666666666666667E-2</v>
      </c>
      <c r="J105" s="87">
        <f>(D105-$C4)/$C4</f>
        <v>23.930662673974872</v>
      </c>
    </row>
    <row r="106" spans="1:10" s="1" customFormat="1">
      <c r="A106" s="96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C106/3000</f>
        <v>8.310220891324958</v>
      </c>
      <c r="F106" s="28">
        <f>(D106-C106)/E106</f>
        <v>120.0000000000001</v>
      </c>
      <c r="G106" s="26"/>
      <c r="H106" s="33"/>
      <c r="I106" s="19">
        <f>E106*50/C106</f>
        <v>1.666666666666667E-2</v>
      </c>
      <c r="J106" s="87">
        <f>(D106-$C4)/$C4</f>
        <v>24.927889180933867</v>
      </c>
    </row>
    <row r="107" spans="1:10" s="1" customFormat="1" ht="13" thickBot="1">
      <c r="A107" s="97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C107/3000</f>
        <v>8.6426297269779564</v>
      </c>
      <c r="F107" s="28">
        <f>(D107-C107)/E107</f>
        <v>119.99999999999984</v>
      </c>
      <c r="G107" s="26"/>
      <c r="H107" s="33"/>
      <c r="I107" s="19">
        <f>E107*50/C107</f>
        <v>1.6666666666666666E-2</v>
      </c>
      <c r="J107" s="87">
        <f>(D107-$C4)/$C4</f>
        <v>25.965004748171221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5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C109/3000</f>
        <v>8.9883349160570738</v>
      </c>
      <c r="F109" s="28">
        <f>(D109-C109)/E109</f>
        <v>119.99999999999997</v>
      </c>
      <c r="G109" s="26"/>
      <c r="H109" s="33"/>
      <c r="I109" s="19">
        <f>E109*50/C109</f>
        <v>1.6666666666666666E-2</v>
      </c>
      <c r="J109" s="87">
        <f>(D109-$C4)/$C4</f>
        <v>27.043604938098071</v>
      </c>
    </row>
    <row r="110" spans="1:10">
      <c r="A110" s="96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C110/3000</f>
        <v>9.3478683126993563</v>
      </c>
      <c r="F110" s="28">
        <f>(D110-C110)/E110</f>
        <v>120.00000000000009</v>
      </c>
      <c r="G110" s="26"/>
      <c r="H110" s="33"/>
      <c r="I110" s="19">
        <f>E110*50/C110</f>
        <v>1.6666666666666666E-2</v>
      </c>
      <c r="J110" s="87">
        <f>(D110-$C4)/$C4</f>
        <v>28.165349135621994</v>
      </c>
    </row>
    <row r="111" spans="1:10">
      <c r="A111" s="96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C111/3000</f>
        <v>9.7217830452073315</v>
      </c>
      <c r="F111" s="28">
        <f>(D111-C111)/E111</f>
        <v>120.00000000000003</v>
      </c>
      <c r="G111" s="26"/>
      <c r="H111" s="33"/>
      <c r="I111" s="19">
        <f>E111*50/C111</f>
        <v>1.6666666666666666E-2</v>
      </c>
      <c r="J111" s="87">
        <f>(D111-$C4)/$C4</f>
        <v>29.331963101046874</v>
      </c>
    </row>
    <row r="112" spans="1:10" ht="13" thickBot="1">
      <c r="A112" s="97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C112/3000</f>
        <v>10.110654367015623</v>
      </c>
      <c r="F112" s="28">
        <f>(D112-C112)/E112</f>
        <v>119.99999999999996</v>
      </c>
      <c r="G112" s="26"/>
      <c r="H112" s="33"/>
      <c r="I112" s="19">
        <f>E112*50/C112</f>
        <v>1.6666666666666666E-2</v>
      </c>
      <c r="J112" s="87">
        <f>(D112-$C4)/$C4</f>
        <v>30.545241625088746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5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C114/3000</f>
        <v>10.51508054169625</v>
      </c>
      <c r="F114" s="28">
        <f>(D114-C114)/E114</f>
        <v>120.00000000000013</v>
      </c>
      <c r="G114" s="26"/>
      <c r="H114" s="33"/>
      <c r="I114" s="19">
        <f>E114*50/C114</f>
        <v>1.6666666666666666E-2</v>
      </c>
      <c r="J114" s="87">
        <f>(D114-$C4)/$C4</f>
        <v>31.8070512900923</v>
      </c>
    </row>
    <row r="115" spans="1:10">
      <c r="A115" s="96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C115/3000</f>
        <v>10.9356837633641</v>
      </c>
      <c r="F115" s="28">
        <f>(D115-C115)/E115</f>
        <v>120.00000000000031</v>
      </c>
      <c r="G115" s="26"/>
      <c r="H115" s="33"/>
      <c r="I115" s="19">
        <f>E115*50/C115</f>
        <v>1.6666666666666666E-2</v>
      </c>
      <c r="J115" s="87">
        <f>(D115-$C4)/$C4</f>
        <v>33.119333341695992</v>
      </c>
    </row>
    <row r="116" spans="1:10">
      <c r="A116" s="96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C116/3000</f>
        <v>11.373111113898664</v>
      </c>
      <c r="F116" s="28">
        <f>(D116-C116)/E116</f>
        <v>120.00000000000028</v>
      </c>
      <c r="G116" s="26"/>
      <c r="H116" s="33"/>
      <c r="I116" s="19">
        <f>E116*50/C116</f>
        <v>1.6666666666666666E-2</v>
      </c>
      <c r="J116" s="87">
        <f>(D116-$C4)/$C4</f>
        <v>34.48410667536384</v>
      </c>
    </row>
    <row r="117" spans="1:10" ht="13" thickBot="1">
      <c r="A117" s="97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C117/3000</f>
        <v>11.828035558454612</v>
      </c>
      <c r="F117" s="28">
        <f>(D117-C117)/E117</f>
        <v>120.00000000000024</v>
      </c>
      <c r="G117" s="26"/>
      <c r="H117" s="33"/>
      <c r="I117" s="19">
        <f>E117*50/C117</f>
        <v>1.6666666666666666E-2</v>
      </c>
      <c r="J117" s="87">
        <f>(D117-$C4)/$C4</f>
        <v>35.903470942378391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5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C119/3000</f>
        <v>12.301156980792797</v>
      </c>
      <c r="F119" s="28">
        <f>(D119-C119)/E119</f>
        <v>120.00000000000006</v>
      </c>
      <c r="G119" s="26"/>
      <c r="H119" s="33"/>
      <c r="I119" s="19">
        <f>E119*50/C119</f>
        <v>1.6666666666666666E-2</v>
      </c>
      <c r="J119" s="87">
        <f>(D119-$C4)/$C4</f>
        <v>37.37960978007353</v>
      </c>
    </row>
    <row r="120" spans="1:10">
      <c r="A120" s="96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C120/3000</f>
        <v>12.79320326002451</v>
      </c>
      <c r="F120" s="28">
        <f>(D120-C120)/E120</f>
        <v>120.00000000000017</v>
      </c>
      <c r="G120" s="26"/>
      <c r="H120" s="33"/>
      <c r="I120" s="19">
        <f>E120*50/C120</f>
        <v>1.666666666666667E-2</v>
      </c>
      <c r="J120" s="87">
        <f>(D120-$C4)/$C4</f>
        <v>38.914794171276476</v>
      </c>
    </row>
    <row r="121" spans="1:10">
      <c r="A121" s="96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C121/3000</f>
        <v>13.304931390425491</v>
      </c>
      <c r="F121" s="28">
        <f>(D121-C121)/E121</f>
        <v>120.00000000000003</v>
      </c>
      <c r="G121" s="26"/>
      <c r="H121" s="33"/>
      <c r="I121" s="19">
        <f>E121*50/C121</f>
        <v>1.6666666666666666E-2</v>
      </c>
      <c r="J121" s="87">
        <f>(D121-$C4)/$C4</f>
        <v>40.511385938127532</v>
      </c>
    </row>
    <row r="122" spans="1:10" ht="13" thickBot="1">
      <c r="A122" s="97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C122/3000</f>
        <v>13.83712864604251</v>
      </c>
      <c r="F122" s="28">
        <f>(D122-C122)/E122</f>
        <v>120.00000000000011</v>
      </c>
      <c r="G122" s="26"/>
      <c r="H122" s="33"/>
      <c r="I122" s="19">
        <f>E122*50/C122</f>
        <v>1.6666666666666666E-2</v>
      </c>
      <c r="J122" s="87">
        <f>(D122-$C4)/$C4</f>
        <v>42.171841375652633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5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C124/3000</f>
        <v>14.390613791884212</v>
      </c>
      <c r="F124" s="28">
        <f>(D124-C124)/E124</f>
        <v>119.99999999999976</v>
      </c>
      <c r="G124" s="26"/>
      <c r="H124" s="33"/>
      <c r="I124" s="19">
        <f>E124*50/C124</f>
        <v>1.6666666666666666E-2</v>
      </c>
      <c r="J124" s="87">
        <f>(D124-$C4)/$C4</f>
        <v>43.898715030678737</v>
      </c>
    </row>
    <row r="125" spans="1:10">
      <c r="A125" s="96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C125/3000</f>
        <v>14.96623834355958</v>
      </c>
      <c r="F125" s="28">
        <f>(D125-C125)/E125</f>
        <v>120.00000000000016</v>
      </c>
      <c r="G125" s="26"/>
      <c r="H125" s="33"/>
      <c r="I125" s="19">
        <f>E125*50/C125</f>
        <v>1.6666666666666666E-2</v>
      </c>
      <c r="J125" s="87">
        <f>(D125-$C4)/$C4</f>
        <v>45.69466363190589</v>
      </c>
    </row>
    <row r="126" spans="1:10">
      <c r="A126" s="96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C126/3000</f>
        <v>15.564887877301963</v>
      </c>
      <c r="F126" s="28">
        <f>(D126-C126)/E126</f>
        <v>119.99999999999993</v>
      </c>
      <c r="G126" s="26"/>
      <c r="H126" s="33"/>
      <c r="I126" s="19">
        <f>E126*50/C126</f>
        <v>1.6666666666666666E-2</v>
      </c>
      <c r="J126" s="87">
        <f>(D126-$C4)/$C4</f>
        <v>47.562450177182122</v>
      </c>
    </row>
    <row r="127" spans="1:10" ht="13" thickBot="1">
      <c r="A127" s="97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C127/3000</f>
        <v>16.187483392394039</v>
      </c>
      <c r="F127" s="28">
        <f>(D127-C127)/E127</f>
        <v>119.99999999999997</v>
      </c>
      <c r="G127" s="26"/>
      <c r="H127" s="33"/>
      <c r="I127" s="19">
        <f>E127*50/C127</f>
        <v>1.6666666666666666E-2</v>
      </c>
      <c r="J127" s="87">
        <f>(D127-$C4)/$C4</f>
        <v>49.504948184269409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5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C129/3000</f>
        <v>16.834982728089802</v>
      </c>
      <c r="F129" s="28">
        <f>(D129-C129)/E129</f>
        <v>120.00000000000003</v>
      </c>
      <c r="G129" s="26"/>
      <c r="H129" s="33"/>
      <c r="I129" s="19">
        <f>E129*50/C129</f>
        <v>1.6666666666666666E-2</v>
      </c>
      <c r="J129" s="87">
        <f>(D129-$C4)/$C4</f>
        <v>51.525146111640183</v>
      </c>
    </row>
    <row r="130" spans="1:10">
      <c r="A130" s="96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C130/3000</f>
        <v>17.508382037213394</v>
      </c>
      <c r="F130" s="28">
        <f>(D130-C130)/E130</f>
        <v>120.00000000000014</v>
      </c>
      <c r="G130" s="26"/>
      <c r="H130" s="33"/>
      <c r="I130" s="19">
        <f>E130*50/C130</f>
        <v>1.6666666666666666E-2</v>
      </c>
      <c r="J130" s="87">
        <f>(D130-$C4)/$C4</f>
        <v>53.626151956105794</v>
      </c>
    </row>
    <row r="131" spans="1:10">
      <c r="A131" s="96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C131/3000</f>
        <v>18.208717318701932</v>
      </c>
      <c r="F131" s="28">
        <f>(D131-C131)/E131</f>
        <v>119.99999999999997</v>
      </c>
      <c r="G131" s="26"/>
      <c r="H131" s="33"/>
      <c r="I131" s="19">
        <f>E131*50/C131</f>
        <v>1.666666666666667E-2</v>
      </c>
      <c r="J131" s="87">
        <f>(D131-$C4)/$C4</f>
        <v>55.811198034350028</v>
      </c>
    </row>
    <row r="132" spans="1:10" ht="13" thickBot="1">
      <c r="A132" s="97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C132/3000</f>
        <v>18.937066011450007</v>
      </c>
      <c r="F132" s="28">
        <f>(D132-C132)/E132</f>
        <v>119.99999999999984</v>
      </c>
      <c r="G132" s="26"/>
      <c r="H132" s="33"/>
      <c r="I132" s="19">
        <f>E132*50/C132</f>
        <v>1.6666666666666663E-2</v>
      </c>
      <c r="J132" s="87">
        <f>(D132-$C4)/$C4</f>
        <v>58.083645955724023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5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C134/3000</f>
        <v>19.694548651908008</v>
      </c>
      <c r="F134" s="28">
        <f>(D134-C134)/E134</f>
        <v>120</v>
      </c>
      <c r="G134" s="26"/>
      <c r="H134" s="33"/>
      <c r="I134" s="19">
        <f>E134*50/C134</f>
        <v>1.6666666666666666E-2</v>
      </c>
      <c r="J134" s="87">
        <f>(D134-$C4)/$C4</f>
        <v>60.446991793952982</v>
      </c>
    </row>
    <row r="135" spans="1:10">
      <c r="A135" s="96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C135/3000</f>
        <v>20.48233059798433</v>
      </c>
      <c r="F135" s="28">
        <f>(D135-C135)/E135</f>
        <v>120.00000000000006</v>
      </c>
      <c r="G135" s="26"/>
      <c r="H135" s="33"/>
      <c r="I135" s="19">
        <f>E135*50/C135</f>
        <v>1.6666666666666666E-2</v>
      </c>
      <c r="J135" s="87">
        <f>(D135-$C4)/$C4</f>
        <v>62.904871465711103</v>
      </c>
    </row>
    <row r="136" spans="1:10">
      <c r="A136" s="96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C136/3000</f>
        <v>21.3016238219037</v>
      </c>
      <c r="F136" s="28">
        <f>(D136-C136)/E136</f>
        <v>120.00000000000023</v>
      </c>
      <c r="G136" s="26"/>
      <c r="H136" s="33"/>
      <c r="I136" s="19">
        <f>E136*50/C136</f>
        <v>1.6666666666666666E-2</v>
      </c>
      <c r="J136" s="87">
        <f>(D136-$C4)/$C4</f>
        <v>65.461066324339555</v>
      </c>
    </row>
    <row r="137" spans="1:10">
      <c r="A137" s="96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C137/3000</f>
        <v>22.153688774779852</v>
      </c>
      <c r="F137" s="28">
        <f>(D137-C137)/E137</f>
        <v>119.99999999999987</v>
      </c>
      <c r="G137" s="26"/>
      <c r="H137" s="33"/>
      <c r="I137" s="19">
        <f>E137*50/C137</f>
        <v>1.6666666666666666E-2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C138/3000</f>
        <v>23.039836325771045</v>
      </c>
      <c r="F138" s="28">
        <f>(D138-C138)/E138</f>
        <v>120.0000000000003</v>
      </c>
      <c r="G138" s="26"/>
      <c r="H138" s="33"/>
      <c r="I138" s="19">
        <f>E138*50/C138</f>
        <v>1.6666666666666666E-2</v>
      </c>
      <c r="J138" s="87">
        <f>(D138-$C4)/$C4</f>
        <v>70.884289336405672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2017-11-04T10:42:35Z</dcterms:modified>
</cp:coreProperties>
</file>