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1" activeTab="6"/>
  </bookViews>
  <sheets>
    <sheet name="RichS_Perfomance" sheetId="282" r:id="rId1"/>
    <sheet name="BrianM_Perfomance" sheetId="281" r:id="rId2"/>
    <sheet name="Ham_Perfomance" sheetId="280" r:id="rId3"/>
    <sheet name="Rud_Perfomance" sheetId="277" r:id="rId4"/>
    <sheet name="Dam_Perfomance" sheetId="273" r:id="rId5"/>
    <sheet name="Taf_Perfomance" sheetId="262" r:id="rId6"/>
    <sheet name="Account_Perfomance" sheetId="276" r:id="rId7"/>
    <sheet name="Projections" sheetId="279" r:id="rId8"/>
  </sheets>
  <calcPr calcId="124519"/>
</workbook>
</file>

<file path=xl/calcChain.xml><?xml version="1.0" encoding="utf-8"?>
<calcChain xmlns="http://schemas.openxmlformats.org/spreadsheetml/2006/main">
  <c r="E17" i="282"/>
  <c r="E16"/>
  <c r="E15"/>
  <c r="E14"/>
  <c r="E177"/>
  <c r="E176"/>
  <c r="E175"/>
  <c r="E174"/>
  <c r="E172"/>
  <c r="E171"/>
  <c r="E170"/>
  <c r="E169"/>
  <c r="E167"/>
  <c r="E166"/>
  <c r="E165"/>
  <c r="E164"/>
  <c r="E162"/>
  <c r="E161"/>
  <c r="E160"/>
  <c r="E159"/>
  <c r="E157"/>
  <c r="E156"/>
  <c r="E155"/>
  <c r="E154"/>
  <c r="E152"/>
  <c r="E151"/>
  <c r="E150"/>
  <c r="E149"/>
  <c r="E147"/>
  <c r="E146"/>
  <c r="E145"/>
  <c r="E144"/>
  <c r="E142"/>
  <c r="E141"/>
  <c r="E140"/>
  <c r="E139"/>
  <c r="E137"/>
  <c r="E136"/>
  <c r="E135"/>
  <c r="E134"/>
  <c r="E132"/>
  <c r="E131"/>
  <c r="E130"/>
  <c r="E129"/>
  <c r="E127"/>
  <c r="E126"/>
  <c r="E125"/>
  <c r="E124"/>
  <c r="E122"/>
  <c r="E121"/>
  <c r="E120"/>
  <c r="E119"/>
  <c r="E117"/>
  <c r="E116"/>
  <c r="E115"/>
  <c r="E114"/>
  <c r="E112"/>
  <c r="E111"/>
  <c r="E110"/>
  <c r="E109"/>
  <c r="E107"/>
  <c r="E106"/>
  <c r="E105"/>
  <c r="E104"/>
  <c r="E102"/>
  <c r="E101"/>
  <c r="E100"/>
  <c r="E99"/>
  <c r="E97"/>
  <c r="E96"/>
  <c r="E95"/>
  <c r="E94"/>
  <c r="E92"/>
  <c r="E91"/>
  <c r="E90"/>
  <c r="E89"/>
  <c r="E87"/>
  <c r="E86"/>
  <c r="E85"/>
  <c r="E84"/>
  <c r="E82"/>
  <c r="E81"/>
  <c r="E80"/>
  <c r="E79"/>
  <c r="E77"/>
  <c r="E76"/>
  <c r="E75"/>
  <c r="E74"/>
  <c r="E72"/>
  <c r="E71"/>
  <c r="E70"/>
  <c r="E69"/>
  <c r="E67"/>
  <c r="E66"/>
  <c r="E65"/>
  <c r="E64"/>
  <c r="E62"/>
  <c r="E61"/>
  <c r="E60"/>
  <c r="E59"/>
  <c r="E57"/>
  <c r="E56"/>
  <c r="E55"/>
  <c r="E54"/>
  <c r="E52"/>
  <c r="E51"/>
  <c r="E50"/>
  <c r="E49"/>
  <c r="E47"/>
  <c r="E46"/>
  <c r="E45"/>
  <c r="E44"/>
  <c r="E42"/>
  <c r="E41"/>
  <c r="E40"/>
  <c r="E39"/>
  <c r="E37"/>
  <c r="E36"/>
  <c r="E35"/>
  <c r="E34"/>
  <c r="E32"/>
  <c r="E31"/>
  <c r="E30"/>
  <c r="E29"/>
  <c r="E27"/>
  <c r="E26"/>
  <c r="E25"/>
  <c r="E24"/>
  <c r="E22"/>
  <c r="E21"/>
  <c r="E20"/>
  <c r="E19"/>
  <c r="E177" i="281"/>
  <c r="E176"/>
  <c r="E175"/>
  <c r="E174"/>
  <c r="E17"/>
  <c r="E16"/>
  <c r="E172"/>
  <c r="E171"/>
  <c r="E170"/>
  <c r="E169"/>
  <c r="E167"/>
  <c r="E166"/>
  <c r="E165"/>
  <c r="E164"/>
  <c r="E162"/>
  <c r="E161"/>
  <c r="E160"/>
  <c r="E159"/>
  <c r="E157"/>
  <c r="E156"/>
  <c r="E155"/>
  <c r="E154"/>
  <c r="E152"/>
  <c r="E151"/>
  <c r="E150"/>
  <c r="E149"/>
  <c r="E147"/>
  <c r="E146"/>
  <c r="E145"/>
  <c r="E144"/>
  <c r="E142"/>
  <c r="E141"/>
  <c r="E140"/>
  <c r="E139"/>
  <c r="E137"/>
  <c r="E136"/>
  <c r="E135"/>
  <c r="E134"/>
  <c r="E132"/>
  <c r="E131"/>
  <c r="E130"/>
  <c r="E129"/>
  <c r="E127"/>
  <c r="E126"/>
  <c r="E125"/>
  <c r="E124"/>
  <c r="E122"/>
  <c r="E121"/>
  <c r="E120"/>
  <c r="E119"/>
  <c r="E117"/>
  <c r="E116"/>
  <c r="E115"/>
  <c r="E114"/>
  <c r="E112"/>
  <c r="E111"/>
  <c r="E110"/>
  <c r="E109"/>
  <c r="E107"/>
  <c r="E106"/>
  <c r="E105"/>
  <c r="E104"/>
  <c r="E102"/>
  <c r="E101"/>
  <c r="E100"/>
  <c r="E99"/>
  <c r="E97"/>
  <c r="E96"/>
  <c r="E95"/>
  <c r="E94"/>
  <c r="E92"/>
  <c r="E91"/>
  <c r="E90"/>
  <c r="E89"/>
  <c r="E87"/>
  <c r="E86"/>
  <c r="E85"/>
  <c r="E84"/>
  <c r="E82"/>
  <c r="E81"/>
  <c r="E80"/>
  <c r="E79"/>
  <c r="E77"/>
  <c r="E76"/>
  <c r="E75"/>
  <c r="E74"/>
  <c r="E72"/>
  <c r="E71"/>
  <c r="E70"/>
  <c r="E69"/>
  <c r="E67"/>
  <c r="E66"/>
  <c r="E65"/>
  <c r="E64"/>
  <c r="E62"/>
  <c r="E61"/>
  <c r="E60"/>
  <c r="E59"/>
  <c r="E57"/>
  <c r="E56"/>
  <c r="E55"/>
  <c r="E54"/>
  <c r="E52"/>
  <c r="E51"/>
  <c r="E50"/>
  <c r="E49"/>
  <c r="E47"/>
  <c r="E46"/>
  <c r="E45"/>
  <c r="E44"/>
  <c r="E42"/>
  <c r="E41"/>
  <c r="E40"/>
  <c r="E39"/>
  <c r="E37"/>
  <c r="E36"/>
  <c r="E35"/>
  <c r="E34"/>
  <c r="E32"/>
  <c r="E31"/>
  <c r="E30"/>
  <c r="E29"/>
  <c r="E27"/>
  <c r="E26"/>
  <c r="E25"/>
  <c r="E24"/>
  <c r="E22"/>
  <c r="E21"/>
  <c r="E20"/>
  <c r="E19"/>
  <c r="E27" i="280"/>
  <c r="E26"/>
  <c r="E25"/>
  <c r="E24"/>
  <c r="E177"/>
  <c r="E176"/>
  <c r="E175"/>
  <c r="E174"/>
  <c r="E172"/>
  <c r="E171"/>
  <c r="E170"/>
  <c r="E169"/>
  <c r="E167"/>
  <c r="E166"/>
  <c r="E165"/>
  <c r="E164"/>
  <c r="E162"/>
  <c r="E161"/>
  <c r="E160"/>
  <c r="E159"/>
  <c r="E157"/>
  <c r="E156"/>
  <c r="E155"/>
  <c r="E154"/>
  <c r="E152"/>
  <c r="E151"/>
  <c r="E150"/>
  <c r="E149"/>
  <c r="E147"/>
  <c r="E146"/>
  <c r="E145"/>
  <c r="E144"/>
  <c r="E142"/>
  <c r="E141"/>
  <c r="E140"/>
  <c r="E139"/>
  <c r="E137"/>
  <c r="E136"/>
  <c r="E135"/>
  <c r="E134"/>
  <c r="E132"/>
  <c r="E131"/>
  <c r="E130"/>
  <c r="E129"/>
  <c r="E127"/>
  <c r="E126"/>
  <c r="E125"/>
  <c r="E124"/>
  <c r="E122"/>
  <c r="E121"/>
  <c r="E120"/>
  <c r="E119"/>
  <c r="E117"/>
  <c r="E116"/>
  <c r="E115"/>
  <c r="E114"/>
  <c r="E112"/>
  <c r="E111"/>
  <c r="E110"/>
  <c r="E109"/>
  <c r="E107"/>
  <c r="E106"/>
  <c r="E105"/>
  <c r="E104"/>
  <c r="E102"/>
  <c r="E101"/>
  <c r="E100"/>
  <c r="E99"/>
  <c r="E97"/>
  <c r="E96"/>
  <c r="E95"/>
  <c r="E94"/>
  <c r="E92"/>
  <c r="E91"/>
  <c r="E90"/>
  <c r="E89"/>
  <c r="E87"/>
  <c r="E86"/>
  <c r="E85"/>
  <c r="E84"/>
  <c r="E82"/>
  <c r="E81"/>
  <c r="E80"/>
  <c r="E79"/>
  <c r="E77"/>
  <c r="E76"/>
  <c r="E75"/>
  <c r="E74"/>
  <c r="E72"/>
  <c r="E71"/>
  <c r="E70"/>
  <c r="E69"/>
  <c r="E67"/>
  <c r="E66"/>
  <c r="E65"/>
  <c r="E64"/>
  <c r="E62"/>
  <c r="E61"/>
  <c r="E60"/>
  <c r="E59"/>
  <c r="E57"/>
  <c r="E56"/>
  <c r="E55"/>
  <c r="E54"/>
  <c r="E52"/>
  <c r="E51"/>
  <c r="E50"/>
  <c r="E49"/>
  <c r="E47"/>
  <c r="E46"/>
  <c r="E45"/>
  <c r="E44"/>
  <c r="E42"/>
  <c r="E41"/>
  <c r="E40"/>
  <c r="E39"/>
  <c r="E37"/>
  <c r="E36"/>
  <c r="E35"/>
  <c r="E34"/>
  <c r="E32"/>
  <c r="E31"/>
  <c r="E30"/>
  <c r="E29"/>
  <c r="E177" i="277"/>
  <c r="E176"/>
  <c r="E175"/>
  <c r="E174"/>
  <c r="E172"/>
  <c r="E171"/>
  <c r="E170"/>
  <c r="E169"/>
  <c r="E167"/>
  <c r="E166"/>
  <c r="E165"/>
  <c r="E164"/>
  <c r="E162"/>
  <c r="E161"/>
  <c r="E160"/>
  <c r="E159"/>
  <c r="E157"/>
  <c r="E156"/>
  <c r="E155"/>
  <c r="E154"/>
  <c r="E152"/>
  <c r="E151"/>
  <c r="E150"/>
  <c r="E149"/>
  <c r="E147"/>
  <c r="E146"/>
  <c r="E145"/>
  <c r="E144"/>
  <c r="E142"/>
  <c r="E141"/>
  <c r="E140"/>
  <c r="E139"/>
  <c r="E137"/>
  <c r="E136"/>
  <c r="E135"/>
  <c r="E134"/>
  <c r="E132"/>
  <c r="E131"/>
  <c r="E130"/>
  <c r="E129"/>
  <c r="E127"/>
  <c r="E126"/>
  <c r="E125"/>
  <c r="E124"/>
  <c r="E122"/>
  <c r="E121"/>
  <c r="E120"/>
  <c r="E119"/>
  <c r="E117"/>
  <c r="E116"/>
  <c r="E115"/>
  <c r="E114"/>
  <c r="E112"/>
  <c r="E111"/>
  <c r="E110"/>
  <c r="E109"/>
  <c r="E107"/>
  <c r="E106"/>
  <c r="E105"/>
  <c r="E104"/>
  <c r="E102"/>
  <c r="E101"/>
  <c r="E100"/>
  <c r="E99"/>
  <c r="E97"/>
  <c r="E96"/>
  <c r="E95"/>
  <c r="E94"/>
  <c r="E92"/>
  <c r="E91"/>
  <c r="E90"/>
  <c r="E89"/>
  <c r="E87"/>
  <c r="E86"/>
  <c r="E85"/>
  <c r="E84"/>
  <c r="E82"/>
  <c r="E81"/>
  <c r="E80"/>
  <c r="E79"/>
  <c r="E77"/>
  <c r="E76"/>
  <c r="E75"/>
  <c r="E74"/>
  <c r="E72"/>
  <c r="E71"/>
  <c r="E70"/>
  <c r="E69"/>
  <c r="E67"/>
  <c r="E66"/>
  <c r="E65"/>
  <c r="E64"/>
  <c r="E62"/>
  <c r="E61"/>
  <c r="E60"/>
  <c r="E59"/>
  <c r="E57"/>
  <c r="E56"/>
  <c r="E55"/>
  <c r="E54"/>
  <c r="E52"/>
  <c r="E51"/>
  <c r="E50"/>
  <c r="E49"/>
  <c r="E47"/>
  <c r="E46"/>
  <c r="E45"/>
  <c r="E44"/>
  <c r="E42"/>
  <c r="E41"/>
  <c r="E40"/>
  <c r="E39"/>
  <c r="E37"/>
  <c r="E36"/>
  <c r="E35"/>
  <c r="E34"/>
  <c r="E32"/>
  <c r="E31"/>
  <c r="E30"/>
  <c r="E29"/>
  <c r="E27"/>
  <c r="E177" i="273"/>
  <c r="E176"/>
  <c r="E175"/>
  <c r="E174"/>
  <c r="E172"/>
  <c r="E171"/>
  <c r="E170"/>
  <c r="E169"/>
  <c r="E167"/>
  <c r="E166"/>
  <c r="E165"/>
  <c r="E164"/>
  <c r="E162"/>
  <c r="E161"/>
  <c r="E160"/>
  <c r="E159"/>
  <c r="E157"/>
  <c r="E156"/>
  <c r="E155"/>
  <c r="E154"/>
  <c r="E152"/>
  <c r="E151"/>
  <c r="E150"/>
  <c r="E149"/>
  <c r="E147"/>
  <c r="E146"/>
  <c r="E145"/>
  <c r="E144"/>
  <c r="E142"/>
  <c r="E141"/>
  <c r="E140"/>
  <c r="E139"/>
  <c r="E137"/>
  <c r="E136"/>
  <c r="E135"/>
  <c r="E134"/>
  <c r="E132"/>
  <c r="E131"/>
  <c r="E130"/>
  <c r="E129"/>
  <c r="E127"/>
  <c r="E126"/>
  <c r="E125"/>
  <c r="E124"/>
  <c r="E122"/>
  <c r="E121"/>
  <c r="E120"/>
  <c r="E119"/>
  <c r="E117"/>
  <c r="E116"/>
  <c r="E115"/>
  <c r="E114"/>
  <c r="E112"/>
  <c r="E111"/>
  <c r="E110"/>
  <c r="E109"/>
  <c r="E107"/>
  <c r="E106"/>
  <c r="E105"/>
  <c r="E104"/>
  <c r="E102"/>
  <c r="E101"/>
  <c r="E100"/>
  <c r="E99"/>
  <c r="E97"/>
  <c r="E96"/>
  <c r="E95"/>
  <c r="E94"/>
  <c r="E92"/>
  <c r="E91"/>
  <c r="E90"/>
  <c r="E89"/>
  <c r="E87"/>
  <c r="E86"/>
  <c r="E85"/>
  <c r="E84"/>
  <c r="E82"/>
  <c r="E81"/>
  <c r="E80"/>
  <c r="E79"/>
  <c r="E77"/>
  <c r="E76"/>
  <c r="E75"/>
  <c r="E74"/>
  <c r="E72"/>
  <c r="E71"/>
  <c r="E70"/>
  <c r="E69"/>
  <c r="E67"/>
  <c r="E66"/>
  <c r="E65"/>
  <c r="E64"/>
  <c r="E62"/>
  <c r="E61"/>
  <c r="E60"/>
  <c r="E59"/>
  <c r="E57"/>
  <c r="E56"/>
  <c r="E55"/>
  <c r="E54"/>
  <c r="E52"/>
  <c r="E51"/>
  <c r="E50"/>
  <c r="E49"/>
  <c r="E47"/>
  <c r="E46"/>
  <c r="E45"/>
  <c r="E44"/>
  <c r="E42"/>
  <c r="E41"/>
  <c r="E40"/>
  <c r="E39"/>
  <c r="E37"/>
  <c r="E36"/>
  <c r="E35"/>
  <c r="E34"/>
  <c r="E32"/>
  <c r="E31"/>
  <c r="E30"/>
  <c r="E29"/>
  <c r="E27"/>
  <c r="D226" i="262"/>
  <c r="D225"/>
  <c r="D224"/>
  <c r="D223"/>
  <c r="D227"/>
  <c r="D116"/>
  <c r="D221"/>
  <c r="D220"/>
  <c r="D219"/>
  <c r="D218"/>
  <c r="D216"/>
  <c r="D215"/>
  <c r="D214"/>
  <c r="D213"/>
  <c r="D211"/>
  <c r="D210"/>
  <c r="D209"/>
  <c r="D208"/>
  <c r="D206"/>
  <c r="D205"/>
  <c r="D204"/>
  <c r="D203"/>
  <c r="D201"/>
  <c r="D200"/>
  <c r="D199"/>
  <c r="D198"/>
  <c r="D196"/>
  <c r="D195"/>
  <c r="D194"/>
  <c r="D193"/>
  <c r="D191"/>
  <c r="D190"/>
  <c r="D189"/>
  <c r="D188"/>
  <c r="D186"/>
  <c r="D185"/>
  <c r="D184"/>
  <c r="D183"/>
  <c r="D181"/>
  <c r="D180"/>
  <c r="D179"/>
  <c r="D178"/>
  <c r="D176"/>
  <c r="D175"/>
  <c r="D174"/>
  <c r="D173"/>
  <c r="D171"/>
  <c r="D170"/>
  <c r="D169"/>
  <c r="D168"/>
  <c r="D166"/>
  <c r="D165"/>
  <c r="D164"/>
  <c r="D163"/>
  <c r="D161"/>
  <c r="D160"/>
  <c r="D159"/>
  <c r="D158"/>
  <c r="D156"/>
  <c r="D155"/>
  <c r="D154"/>
  <c r="D153"/>
  <c r="D151"/>
  <c r="D150"/>
  <c r="D149"/>
  <c r="D148"/>
  <c r="D146"/>
  <c r="D145"/>
  <c r="D144"/>
  <c r="D143"/>
  <c r="D141"/>
  <c r="D140"/>
  <c r="D139"/>
  <c r="D138"/>
  <c r="D136"/>
  <c r="D135"/>
  <c r="D134"/>
  <c r="D133"/>
  <c r="D131"/>
  <c r="D130"/>
  <c r="D129"/>
  <c r="D128"/>
  <c r="D126"/>
  <c r="D125"/>
  <c r="D124"/>
  <c r="D123"/>
  <c r="D121"/>
  <c r="D120"/>
  <c r="D119"/>
  <c r="D118"/>
  <c r="E138" i="279"/>
  <c r="E4"/>
  <c r="D138" i="276"/>
  <c r="D137"/>
  <c r="D136"/>
  <c r="D135"/>
  <c r="D134"/>
  <c r="D132"/>
  <c r="D131"/>
  <c r="D130"/>
  <c r="D129"/>
  <c r="D127"/>
  <c r="D126"/>
  <c r="D125"/>
  <c r="D124"/>
  <c r="D122"/>
  <c r="D121"/>
  <c r="D120"/>
  <c r="D119"/>
  <c r="D117"/>
  <c r="D116"/>
  <c r="D115"/>
  <c r="D114"/>
  <c r="D112"/>
  <c r="D111"/>
  <c r="D110"/>
  <c r="D109"/>
  <c r="D107"/>
  <c r="D106"/>
  <c r="D105"/>
  <c r="D104"/>
  <c r="D102"/>
  <c r="D101"/>
  <c r="D100"/>
  <c r="D99"/>
  <c r="D97"/>
  <c r="D96"/>
  <c r="D95"/>
  <c r="D94"/>
  <c r="D92"/>
  <c r="D91"/>
  <c r="D90"/>
  <c r="D89"/>
  <c r="D87"/>
  <c r="D86"/>
  <c r="D85"/>
  <c r="D84"/>
  <c r="D82"/>
  <c r="D81"/>
  <c r="D80"/>
  <c r="D79"/>
  <c r="D77"/>
  <c r="D76"/>
  <c r="D75"/>
  <c r="D74"/>
  <c r="D72"/>
  <c r="D71"/>
  <c r="D70"/>
  <c r="D69"/>
  <c r="D67"/>
  <c r="D66"/>
  <c r="D65"/>
  <c r="D64"/>
  <c r="D62"/>
  <c r="D61"/>
  <c r="D60"/>
  <c r="D59"/>
  <c r="D57"/>
  <c r="D56"/>
  <c r="D55"/>
  <c r="D54"/>
  <c r="D52"/>
  <c r="D51"/>
  <c r="D50"/>
  <c r="D49"/>
  <c r="D47"/>
  <c r="D46"/>
  <c r="D45"/>
  <c r="D44"/>
  <c r="D42"/>
  <c r="D41"/>
  <c r="D40"/>
  <c r="D39"/>
  <c r="D37"/>
  <c r="D36"/>
  <c r="D35"/>
  <c r="D34"/>
  <c r="D32"/>
  <c r="D31"/>
  <c r="D30"/>
  <c r="D29"/>
  <c r="D27"/>
  <c r="J12" i="282" l="1"/>
  <c r="D12"/>
  <c r="J15" i="281"/>
  <c r="D15"/>
  <c r="J22" i="280"/>
  <c r="D22"/>
  <c r="J26" i="273"/>
  <c r="J26" i="277"/>
  <c r="D26"/>
  <c r="D26" i="273"/>
  <c r="C115" i="262"/>
  <c r="C26" i="276"/>
  <c r="J11" i="282"/>
  <c r="D11"/>
  <c r="J14" i="281"/>
  <c r="D14"/>
  <c r="J21" i="280"/>
  <c r="D21"/>
  <c r="J25" i="277"/>
  <c r="D25"/>
  <c r="J25" i="273"/>
  <c r="D25"/>
  <c r="C114" i="262"/>
  <c r="C25" i="276"/>
  <c r="J10" i="282"/>
  <c r="D10"/>
  <c r="J12" i="281"/>
  <c r="D12"/>
  <c r="J24" i="273"/>
  <c r="J20" i="280"/>
  <c r="J19"/>
  <c r="D20"/>
  <c r="J24" i="277"/>
  <c r="D24"/>
  <c r="D24" i="273"/>
  <c r="C113" i="262"/>
  <c r="C24" i="276"/>
  <c r="H17" i="277"/>
  <c r="J9" i="282"/>
  <c r="D9"/>
  <c r="J10" i="281"/>
  <c r="J11"/>
  <c r="D11"/>
  <c r="D19" i="280"/>
  <c r="J22" i="273"/>
  <c r="D22"/>
  <c r="D22" i="276" l="1"/>
  <c r="C22"/>
  <c r="F110" i="262"/>
  <c r="J21" i="273"/>
  <c r="J20"/>
  <c r="J17" i="280"/>
  <c r="J7" i="282"/>
  <c r="D7"/>
  <c r="D10" i="281"/>
  <c r="D17" i="280"/>
  <c r="D21" i="273"/>
  <c r="C21" i="276"/>
  <c r="J16" i="280"/>
  <c r="J9" i="281"/>
  <c r="C20" i="276"/>
  <c r="D4" i="282"/>
  <c r="J4" s="1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E5" i="282" l="1"/>
  <c r="I5" s="1"/>
  <c r="F4"/>
  <c r="D4" i="279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6" i="282" l="1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6" i="282" l="1"/>
  <c r="I6" s="1"/>
  <c r="C6" i="281"/>
  <c r="D6" s="1"/>
  <c r="J6" s="1"/>
  <c r="F5"/>
  <c r="C5" i="279"/>
  <c r="E5" s="1"/>
  <c r="E4" i="280"/>
  <c r="I4" s="1"/>
  <c r="I4" i="279"/>
  <c r="D5" l="1"/>
  <c r="I5"/>
  <c r="C7" i="282"/>
  <c r="E7" s="1"/>
  <c r="F6"/>
  <c r="C6" i="279"/>
  <c r="E6" s="1"/>
  <c r="J5"/>
  <c r="E6" i="281"/>
  <c r="I6" s="1"/>
  <c r="F4" i="280"/>
  <c r="C5"/>
  <c r="D5" s="1"/>
  <c r="J5" s="1"/>
  <c r="F4" i="279"/>
  <c r="D6" l="1"/>
  <c r="I6"/>
  <c r="I7" i="282"/>
  <c r="C7" i="279"/>
  <c r="E7" s="1"/>
  <c r="J6"/>
  <c r="F5"/>
  <c r="C7" i="281"/>
  <c r="D7" s="1"/>
  <c r="J7" s="1"/>
  <c r="F6"/>
  <c r="E5" i="280"/>
  <c r="I5" s="1"/>
  <c r="C6"/>
  <c r="D6" s="1"/>
  <c r="J6" s="1"/>
  <c r="F6" i="279"/>
  <c r="C9" i="282" l="1"/>
  <c r="E9" s="1"/>
  <c r="F7"/>
  <c r="D7" i="279"/>
  <c r="J7" s="1"/>
  <c r="E7" i="281"/>
  <c r="I7" s="1"/>
  <c r="F5" i="280"/>
  <c r="E6"/>
  <c r="I6" s="1"/>
  <c r="C7"/>
  <c r="D7" s="1"/>
  <c r="J7" s="1"/>
  <c r="I7" i="279"/>
  <c r="I9" i="282" l="1"/>
  <c r="C9" i="281"/>
  <c r="D9" s="1"/>
  <c r="F7"/>
  <c r="F6" i="280"/>
  <c r="F7" i="279"/>
  <c r="C9"/>
  <c r="E9" s="1"/>
  <c r="F9" i="282" l="1"/>
  <c r="C10"/>
  <c r="E10" s="1"/>
  <c r="E9" i="281"/>
  <c r="I9" s="1"/>
  <c r="E7" i="280"/>
  <c r="I7" s="1"/>
  <c r="D9" i="279"/>
  <c r="J9" s="1"/>
  <c r="I9"/>
  <c r="I10" i="282" l="1"/>
  <c r="C10" i="281"/>
  <c r="E10" s="1"/>
  <c r="F9"/>
  <c r="C9" i="280"/>
  <c r="D9" s="1"/>
  <c r="J9" s="1"/>
  <c r="F7"/>
  <c r="F9" i="279"/>
  <c r="C10"/>
  <c r="E10" s="1"/>
  <c r="C11" i="282" l="1"/>
  <c r="E11" s="1"/>
  <c r="F10"/>
  <c r="I10" i="281"/>
  <c r="E9" i="280"/>
  <c r="I9" s="1"/>
  <c r="D10" i="279"/>
  <c r="J10" s="1"/>
  <c r="I10"/>
  <c r="I11" i="282" l="1"/>
  <c r="C11" i="281"/>
  <c r="E11" s="1"/>
  <c r="F10"/>
  <c r="C10" i="280"/>
  <c r="D10" s="1"/>
  <c r="J10" s="1"/>
  <c r="F9"/>
  <c r="F10" i="279"/>
  <c r="C11"/>
  <c r="E11" s="1"/>
  <c r="C12" i="282" l="1"/>
  <c r="E12" s="1"/>
  <c r="F11"/>
  <c r="I11" i="281"/>
  <c r="E10" i="280"/>
  <c r="I10" s="1"/>
  <c r="D11" i="279"/>
  <c r="J11" s="1"/>
  <c r="I11"/>
  <c r="I12" i="282" l="1"/>
  <c r="C12" i="281"/>
  <c r="E12" s="1"/>
  <c r="F11"/>
  <c r="C11" i="280"/>
  <c r="D11" s="1"/>
  <c r="J11" s="1"/>
  <c r="F10"/>
  <c r="F11" i="279"/>
  <c r="C12"/>
  <c r="E12" s="1"/>
  <c r="D12" l="1"/>
  <c r="J12" s="1"/>
  <c r="F12" i="282"/>
  <c r="C14"/>
  <c r="I12" i="281"/>
  <c r="E11" i="280"/>
  <c r="I11" s="1"/>
  <c r="I12" i="279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 l="1"/>
  <c r="D5" s="1"/>
  <c r="J5" s="1"/>
  <c r="D14" i="282"/>
  <c r="I14"/>
  <c r="B5" i="276"/>
  <c r="F12" i="281"/>
  <c r="C14"/>
  <c r="E14" s="1"/>
  <c r="C12" i="280"/>
  <c r="D12" s="1"/>
  <c r="J12" s="1"/>
  <c r="F11"/>
  <c r="F12" i="279"/>
  <c r="C14"/>
  <c r="E14" s="1"/>
  <c r="E5" i="277"/>
  <c r="I5" s="1"/>
  <c r="F4"/>
  <c r="F14" i="282" l="1"/>
  <c r="C15"/>
  <c r="I14" i="281"/>
  <c r="E12" i="280"/>
  <c r="I12" s="1"/>
  <c r="D14" i="279"/>
  <c r="J14" s="1"/>
  <c r="I14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E4" l="1"/>
  <c r="D15" i="282"/>
  <c r="I15"/>
  <c r="D5" i="262"/>
  <c r="H5" s="1"/>
  <c r="C5"/>
  <c r="C15" i="281"/>
  <c r="E15" s="1"/>
  <c r="F14"/>
  <c r="C14" i="280"/>
  <c r="D14" s="1"/>
  <c r="J14" s="1"/>
  <c r="F12"/>
  <c r="F14" i="279"/>
  <c r="C15"/>
  <c r="E15" s="1"/>
  <c r="E6" i="277"/>
  <c r="I6" s="1"/>
  <c r="E5" i="273"/>
  <c r="I5" s="1"/>
  <c r="F4"/>
  <c r="I4"/>
  <c r="F15" i="282" l="1"/>
  <c r="C16"/>
  <c r="E5" i="262"/>
  <c r="B6"/>
  <c r="I15" i="281"/>
  <c r="C5" i="276"/>
  <c r="E14" i="280"/>
  <c r="I14" s="1"/>
  <c r="D15" i="279"/>
  <c r="J15" s="1"/>
  <c r="I15"/>
  <c r="C7" i="277"/>
  <c r="D7" s="1"/>
  <c r="J7" s="1"/>
  <c r="F6"/>
  <c r="F5" i="273"/>
  <c r="C6"/>
  <c r="D6" s="1"/>
  <c r="J6" s="1"/>
  <c r="D16" i="282" l="1"/>
  <c r="I16"/>
  <c r="D6" i="262"/>
  <c r="H6" s="1"/>
  <c r="C6"/>
  <c r="C16" i="281"/>
  <c r="F15"/>
  <c r="C15" i="280"/>
  <c r="D15" s="1"/>
  <c r="J15" s="1"/>
  <c r="F14"/>
  <c r="F15" i="279"/>
  <c r="C16"/>
  <c r="E16" s="1"/>
  <c r="E7" i="277"/>
  <c r="I7" s="1"/>
  <c r="E6" i="273"/>
  <c r="I6" s="1"/>
  <c r="F16" i="282" l="1"/>
  <c r="C17"/>
  <c r="B7" i="262"/>
  <c r="E6"/>
  <c r="D16" i="281"/>
  <c r="I16"/>
  <c r="E15" i="280"/>
  <c r="I15" s="1"/>
  <c r="D16" i="279"/>
  <c r="J16" s="1"/>
  <c r="I16"/>
  <c r="C9" i="277"/>
  <c r="D9" s="1"/>
  <c r="J9" s="1"/>
  <c r="F7"/>
  <c r="C7" i="273"/>
  <c r="D7" s="1"/>
  <c r="J7" s="1"/>
  <c r="F6"/>
  <c r="D17" i="282" l="1"/>
  <c r="I17"/>
  <c r="D7" i="262"/>
  <c r="H7" s="1"/>
  <c r="C7"/>
  <c r="C17" i="281"/>
  <c r="F16"/>
  <c r="C16" i="280"/>
  <c r="F15"/>
  <c r="F16" i="279"/>
  <c r="C17"/>
  <c r="E17" s="1"/>
  <c r="E9" i="277"/>
  <c r="I9" s="1"/>
  <c r="E7" i="273"/>
  <c r="I7" s="1"/>
  <c r="E16" i="280" l="1"/>
  <c r="D16"/>
  <c r="D17" i="279"/>
  <c r="J17" s="1"/>
  <c r="F17" i="282"/>
  <c r="H17"/>
  <c r="C19" s="1"/>
  <c r="B9" i="262"/>
  <c r="E7"/>
  <c r="D17" i="281"/>
  <c r="I17"/>
  <c r="I16" i="280"/>
  <c r="I17" i="279"/>
  <c r="C10" i="277"/>
  <c r="D10" s="1"/>
  <c r="J10" s="1"/>
  <c r="F9"/>
  <c r="F7" i="273"/>
  <c r="C9"/>
  <c r="D9" s="1"/>
  <c r="J9" s="1"/>
  <c r="I19" i="282" l="1"/>
  <c r="D19"/>
  <c r="D9" i="262"/>
  <c r="H9" s="1"/>
  <c r="C9"/>
  <c r="H17" i="281"/>
  <c r="C19" s="1"/>
  <c r="F17"/>
  <c r="C17" i="280"/>
  <c r="E17" s="1"/>
  <c r="F16"/>
  <c r="F17" i="279"/>
  <c r="C19"/>
  <c r="E19" s="1"/>
  <c r="E10" i="277"/>
  <c r="I10" s="1"/>
  <c r="E9" i="273"/>
  <c r="I9" s="1"/>
  <c r="C20" i="282" l="1"/>
  <c r="F19"/>
  <c r="B10" i="262"/>
  <c r="E9"/>
  <c r="I19" i="281"/>
  <c r="D19"/>
  <c r="I17" i="280"/>
  <c r="I19" i="279"/>
  <c r="D19"/>
  <c r="J19" s="1"/>
  <c r="C11" i="277"/>
  <c r="D11" s="1"/>
  <c r="J11" s="1"/>
  <c r="F10"/>
  <c r="C10" i="273"/>
  <c r="D10" s="1"/>
  <c r="J10" s="1"/>
  <c r="F9"/>
  <c r="I20" i="282" l="1"/>
  <c r="D20"/>
  <c r="D10" i="262"/>
  <c r="H10" s="1"/>
  <c r="C10"/>
  <c r="C20" i="281"/>
  <c r="F19"/>
  <c r="F17" i="280"/>
  <c r="H17"/>
  <c r="C19" s="1"/>
  <c r="E19" s="1"/>
  <c r="F19" i="279"/>
  <c r="C20"/>
  <c r="E20" s="1"/>
  <c r="E11" i="277"/>
  <c r="I11" s="1"/>
  <c r="E10" i="273"/>
  <c r="I10" s="1"/>
  <c r="C21" i="282" l="1"/>
  <c r="F20"/>
  <c r="B11" i="262"/>
  <c r="E10"/>
  <c r="I20" i="281"/>
  <c r="D20"/>
  <c r="I19" i="280"/>
  <c r="I20" i="279"/>
  <c r="D20"/>
  <c r="J20" s="1"/>
  <c r="C12" i="277"/>
  <c r="D12" s="1"/>
  <c r="J12" s="1"/>
  <c r="F11"/>
  <c r="C11" i="273"/>
  <c r="D11" s="1"/>
  <c r="J11" s="1"/>
  <c r="F10"/>
  <c r="I21" i="282" l="1"/>
  <c r="D21"/>
  <c r="D11" i="262"/>
  <c r="H11" s="1"/>
  <c r="C11"/>
  <c r="C21" i="281"/>
  <c r="F20"/>
  <c r="C20" i="280"/>
  <c r="E20" s="1"/>
  <c r="F19"/>
  <c r="F20" i="279"/>
  <c r="C21"/>
  <c r="E21" s="1"/>
  <c r="E12" i="277"/>
  <c r="I12" s="1"/>
  <c r="E11" i="273"/>
  <c r="I11" s="1"/>
  <c r="C22" i="282" l="1"/>
  <c r="F21"/>
  <c r="E11" i="262"/>
  <c r="B12"/>
  <c r="I21" i="281"/>
  <c r="D21"/>
  <c r="I20" i="280"/>
  <c r="I21" i="279"/>
  <c r="D21"/>
  <c r="J21" s="1"/>
  <c r="C14" i="277"/>
  <c r="D14" s="1"/>
  <c r="J14" s="1"/>
  <c r="F12"/>
  <c r="C12" i="273"/>
  <c r="D12" s="1"/>
  <c r="J12" s="1"/>
  <c r="F11"/>
  <c r="I22" i="282" l="1"/>
  <c r="D22"/>
  <c r="D12" i="262"/>
  <c r="H12" s="1"/>
  <c r="C12"/>
  <c r="F21" i="281"/>
  <c r="C22"/>
  <c r="F20" i="280"/>
  <c r="C21"/>
  <c r="E21" s="1"/>
  <c r="C22" i="279"/>
  <c r="E22" s="1"/>
  <c r="F21"/>
  <c r="E14" i="277"/>
  <c r="I14" s="1"/>
  <c r="E12" i="273"/>
  <c r="I12" s="1"/>
  <c r="C24" i="282" l="1"/>
  <c r="F22"/>
  <c r="E12" i="262"/>
  <c r="B14"/>
  <c r="I22" i="281"/>
  <c r="D22"/>
  <c r="I21" i="280"/>
  <c r="D22" i="279"/>
  <c r="J22" s="1"/>
  <c r="I22"/>
  <c r="C15" i="277"/>
  <c r="D15" s="1"/>
  <c r="J15" s="1"/>
  <c r="F14"/>
  <c r="C14" i="273"/>
  <c r="D14" s="1"/>
  <c r="J14" s="1"/>
  <c r="F12"/>
  <c r="I24" i="282" l="1"/>
  <c r="D24"/>
  <c r="D14" i="262"/>
  <c r="H14" s="1"/>
  <c r="C14"/>
  <c r="C24" i="281"/>
  <c r="F22"/>
  <c r="C22" i="280"/>
  <c r="E22" s="1"/>
  <c r="F21"/>
  <c r="F22" i="279"/>
  <c r="C24"/>
  <c r="E24" s="1"/>
  <c r="E15" i="277"/>
  <c r="I15" s="1"/>
  <c r="E14" i="273"/>
  <c r="I14" s="1"/>
  <c r="C25" i="282" l="1"/>
  <c r="F24"/>
  <c r="E14" i="262"/>
  <c r="B15"/>
  <c r="I24" i="281"/>
  <c r="D24"/>
  <c r="I22" i="280"/>
  <c r="D24" i="279"/>
  <c r="J24" s="1"/>
  <c r="I24"/>
  <c r="C16" i="277"/>
  <c r="D16" s="1"/>
  <c r="J16" s="1"/>
  <c r="F15"/>
  <c r="F14" i="273"/>
  <c r="C15"/>
  <c r="D15" s="1"/>
  <c r="J15" s="1"/>
  <c r="I25" i="282" l="1"/>
  <c r="D25"/>
  <c r="C16" i="273"/>
  <c r="D16" s="1"/>
  <c r="J16" s="1"/>
  <c r="D15" i="262"/>
  <c r="H15" s="1"/>
  <c r="C15"/>
  <c r="C25" i="281"/>
  <c r="F24"/>
  <c r="C24" i="280"/>
  <c r="F22"/>
  <c r="F24" i="279"/>
  <c r="C25"/>
  <c r="E25" s="1"/>
  <c r="E16" i="277"/>
  <c r="I16" s="1"/>
  <c r="E15" i="273"/>
  <c r="I15" s="1"/>
  <c r="C26" i="282" l="1"/>
  <c r="F25"/>
  <c r="B16" i="262"/>
  <c r="E15"/>
  <c r="D25" i="281"/>
  <c r="I25"/>
  <c r="D24" i="280"/>
  <c r="I24"/>
  <c r="D25" i="279"/>
  <c r="J25" s="1"/>
  <c r="I25"/>
  <c r="C17" i="277"/>
  <c r="D17" s="1"/>
  <c r="J17" s="1"/>
  <c r="F16"/>
  <c r="F15" i="273"/>
  <c r="I26" i="282" l="1"/>
  <c r="D26"/>
  <c r="C16" i="262"/>
  <c r="D16"/>
  <c r="H16" s="1"/>
  <c r="C26" i="281"/>
  <c r="F25"/>
  <c r="C25" i="280"/>
  <c r="F24"/>
  <c r="F25" i="279"/>
  <c r="C26"/>
  <c r="E26" s="1"/>
  <c r="E17" i="277"/>
  <c r="I17" s="1"/>
  <c r="E16" i="273"/>
  <c r="I16" s="1"/>
  <c r="C27" i="282" l="1"/>
  <c r="F26"/>
  <c r="E16" i="262"/>
  <c r="B17"/>
  <c r="D26" i="281"/>
  <c r="I26"/>
  <c r="I25" i="280"/>
  <c r="D25"/>
  <c r="D26" i="279"/>
  <c r="J26" s="1"/>
  <c r="I26"/>
  <c r="F17" i="277"/>
  <c r="C19"/>
  <c r="D19" s="1"/>
  <c r="J19" s="1"/>
  <c r="F16" i="273"/>
  <c r="C17"/>
  <c r="D17" s="1"/>
  <c r="J17" l="1"/>
  <c r="H17"/>
  <c r="F108" i="262" s="1"/>
  <c r="I27" i="282"/>
  <c r="D27"/>
  <c r="D17" i="262"/>
  <c r="H17" s="1"/>
  <c r="C17"/>
  <c r="C27" i="281"/>
  <c r="F26"/>
  <c r="C26" i="280"/>
  <c r="F25"/>
  <c r="F26" i="279"/>
  <c r="C27"/>
  <c r="E27" s="1"/>
  <c r="E19" i="277"/>
  <c r="I19" s="1"/>
  <c r="E17" i="273"/>
  <c r="I17" s="1"/>
  <c r="C29" i="282" l="1"/>
  <c r="F27"/>
  <c r="E17" i="262"/>
  <c r="B19"/>
  <c r="I27" i="281"/>
  <c r="D27"/>
  <c r="D26" i="280"/>
  <c r="I26"/>
  <c r="D27" i="279"/>
  <c r="J27" s="1"/>
  <c r="I27"/>
  <c r="C20" i="277"/>
  <c r="D20" s="1"/>
  <c r="J20" s="1"/>
  <c r="F19"/>
  <c r="F17" i="273"/>
  <c r="C19"/>
  <c r="D19" s="1"/>
  <c r="J19" s="1"/>
  <c r="I29" i="282" l="1"/>
  <c r="D29"/>
  <c r="C19" i="262"/>
  <c r="D19"/>
  <c r="H19" s="1"/>
  <c r="C29" i="281"/>
  <c r="F27"/>
  <c r="C27" i="280"/>
  <c r="F26"/>
  <c r="F27" i="279"/>
  <c r="C29"/>
  <c r="E29" s="1"/>
  <c r="E20" i="277"/>
  <c r="I20" s="1"/>
  <c r="E19" i="273"/>
  <c r="I19" s="1"/>
  <c r="C30" i="282" l="1"/>
  <c r="F29"/>
  <c r="E19" i="262"/>
  <c r="B20"/>
  <c r="I29" i="281"/>
  <c r="D29"/>
  <c r="D27" i="280"/>
  <c r="I27"/>
  <c r="D29" i="279"/>
  <c r="J29" s="1"/>
  <c r="I29"/>
  <c r="C21" i="277"/>
  <c r="F20"/>
  <c r="F19" i="273"/>
  <c r="C20"/>
  <c r="D20" s="1"/>
  <c r="E21" i="277" l="1"/>
  <c r="D21"/>
  <c r="J21" s="1"/>
  <c r="I30" i="282"/>
  <c r="D30"/>
  <c r="D20" i="262"/>
  <c r="H20" s="1"/>
  <c r="C20"/>
  <c r="C30" i="281"/>
  <c r="F29"/>
  <c r="C29" i="280"/>
  <c r="F27"/>
  <c r="F29" i="279"/>
  <c r="C30"/>
  <c r="E30" s="1"/>
  <c r="I21" i="277"/>
  <c r="E20" i="273"/>
  <c r="I20" s="1"/>
  <c r="C31" i="282" l="1"/>
  <c r="F30"/>
  <c r="E20" i="262"/>
  <c r="B21"/>
  <c r="D30" i="281"/>
  <c r="I30"/>
  <c r="D29" i="280"/>
  <c r="I29"/>
  <c r="I30" i="279"/>
  <c r="D30"/>
  <c r="J30" s="1"/>
  <c r="C22" i="277"/>
  <c r="F21"/>
  <c r="F20" i="273"/>
  <c r="C21"/>
  <c r="E22" i="277" l="1"/>
  <c r="D22"/>
  <c r="J22" s="1"/>
  <c r="E21" i="273"/>
  <c r="F21" s="1"/>
  <c r="I31" i="282"/>
  <c r="D31"/>
  <c r="C21" i="262"/>
  <c r="D21"/>
  <c r="H21" s="1"/>
  <c r="C31" i="281"/>
  <c r="F30"/>
  <c r="C30" i="280"/>
  <c r="F29"/>
  <c r="F30" i="279"/>
  <c r="C31"/>
  <c r="E31" s="1"/>
  <c r="I22" i="277"/>
  <c r="I21" i="273" l="1"/>
  <c r="C32" i="282"/>
  <c r="F31"/>
  <c r="E21" i="262"/>
  <c r="B22"/>
  <c r="I31" i="281"/>
  <c r="D31"/>
  <c r="D30" i="280"/>
  <c r="I30"/>
  <c r="I31" i="279"/>
  <c r="D31"/>
  <c r="J31" s="1"/>
  <c r="C24" i="277"/>
  <c r="E24" s="1"/>
  <c r="F22"/>
  <c r="C22" i="273"/>
  <c r="E22" s="1"/>
  <c r="I32" i="282" l="1"/>
  <c r="D32"/>
  <c r="D22" i="262"/>
  <c r="H22" s="1"/>
  <c r="C22"/>
  <c r="C32" i="281"/>
  <c r="F31"/>
  <c r="C31" i="280"/>
  <c r="F30"/>
  <c r="F31" i="279"/>
  <c r="C32"/>
  <c r="E32" s="1"/>
  <c r="I24" i="277"/>
  <c r="I22" i="273"/>
  <c r="H32" i="282" l="1"/>
  <c r="C34" s="1"/>
  <c r="F32"/>
  <c r="E22" i="262"/>
  <c r="B24"/>
  <c r="D32" i="281"/>
  <c r="I32"/>
  <c r="D31" i="280"/>
  <c r="I31"/>
  <c r="I32" i="279"/>
  <c r="D32"/>
  <c r="J32" s="1"/>
  <c r="C25" i="277"/>
  <c r="E25" s="1"/>
  <c r="F24"/>
  <c r="F22" i="273"/>
  <c r="C24"/>
  <c r="E24" s="1"/>
  <c r="D34" i="282" l="1"/>
  <c r="I34"/>
  <c r="D24" i="262"/>
  <c r="H24" s="1"/>
  <c r="C24"/>
  <c r="F32" i="281"/>
  <c r="H32"/>
  <c r="C34" s="1"/>
  <c r="C32" i="280"/>
  <c r="F31"/>
  <c r="F32" i="279"/>
  <c r="C34"/>
  <c r="E34" s="1"/>
  <c r="I25" i="277"/>
  <c r="I24" i="273"/>
  <c r="F34" i="282" l="1"/>
  <c r="C35"/>
  <c r="E24" i="262"/>
  <c r="B25"/>
  <c r="I34" i="281"/>
  <c r="D34"/>
  <c r="D32" i="280"/>
  <c r="I32"/>
  <c r="D34" i="279"/>
  <c r="J34" s="1"/>
  <c r="I34"/>
  <c r="C26" i="277"/>
  <c r="E26" s="1"/>
  <c r="F25"/>
  <c r="F24" i="273"/>
  <c r="C25"/>
  <c r="E25" s="1"/>
  <c r="D35" i="282" l="1"/>
  <c r="I35"/>
  <c r="D25" i="262"/>
  <c r="H25" s="1"/>
  <c r="C25"/>
  <c r="C35" i="281"/>
  <c r="F34"/>
  <c r="F32" i="280"/>
  <c r="H32"/>
  <c r="C34" s="1"/>
  <c r="F34" i="279"/>
  <c r="C35"/>
  <c r="E35" s="1"/>
  <c r="I26" i="277"/>
  <c r="I25" i="273"/>
  <c r="F35" i="282" l="1"/>
  <c r="C36"/>
  <c r="E25" i="262"/>
  <c r="B26"/>
  <c r="I35" i="281"/>
  <c r="D35"/>
  <c r="D34" i="280"/>
  <c r="I34"/>
  <c r="D35" i="279"/>
  <c r="J35" s="1"/>
  <c r="I35"/>
  <c r="C27" i="277"/>
  <c r="F26"/>
  <c r="F25" i="273"/>
  <c r="C26"/>
  <c r="E26" s="1"/>
  <c r="D36" i="282" l="1"/>
  <c r="I36"/>
  <c r="D26" i="262"/>
  <c r="H26" s="1"/>
  <c r="C26"/>
  <c r="C36" i="281"/>
  <c r="F35"/>
  <c r="C35" i="280"/>
  <c r="F34"/>
  <c r="F35" i="279"/>
  <c r="C36"/>
  <c r="E36" s="1"/>
  <c r="I27" i="277"/>
  <c r="D27"/>
  <c r="I26" i="273"/>
  <c r="F36" i="282" l="1"/>
  <c r="C37"/>
  <c r="B27" i="262"/>
  <c r="E26"/>
  <c r="I36" i="281"/>
  <c r="D36"/>
  <c r="I35" i="280"/>
  <c r="D35"/>
  <c r="D36" i="279"/>
  <c r="J36" s="1"/>
  <c r="I36"/>
  <c r="C29" i="277"/>
  <c r="F27"/>
  <c r="F26" i="273"/>
  <c r="C27"/>
  <c r="D37" i="282" l="1"/>
  <c r="I37"/>
  <c r="D27" i="262"/>
  <c r="H27" s="1"/>
  <c r="C27"/>
  <c r="C37" i="281"/>
  <c r="F36"/>
  <c r="C36" i="280"/>
  <c r="F35"/>
  <c r="F36" i="279"/>
  <c r="C37"/>
  <c r="E37" s="1"/>
  <c r="D29" i="277"/>
  <c r="I29"/>
  <c r="I27" i="273"/>
  <c r="D27"/>
  <c r="F37" i="282" l="1"/>
  <c r="C39"/>
  <c r="B29" i="262"/>
  <c r="E27"/>
  <c r="I37" i="281"/>
  <c r="D37"/>
  <c r="D36" i="280"/>
  <c r="I36"/>
  <c r="D37" i="279"/>
  <c r="J37" s="1"/>
  <c r="I37"/>
  <c r="C30" i="277"/>
  <c r="F29"/>
  <c r="C29" i="273"/>
  <c r="F27"/>
  <c r="D39" i="282" l="1"/>
  <c r="I39"/>
  <c r="C29" i="262"/>
  <c r="D29"/>
  <c r="H29" s="1"/>
  <c r="C39" i="281"/>
  <c r="F37"/>
  <c r="C37" i="280"/>
  <c r="F36"/>
  <c r="F37" i="279"/>
  <c r="C39"/>
  <c r="E39" s="1"/>
  <c r="I30" i="277"/>
  <c r="D30"/>
  <c r="I29" i="273"/>
  <c r="D29"/>
  <c r="F39" i="282" l="1"/>
  <c r="C40"/>
  <c r="B30" i="262"/>
  <c r="E29"/>
  <c r="I39" i="281"/>
  <c r="D39"/>
  <c r="I37" i="280"/>
  <c r="D37"/>
  <c r="D39" i="279"/>
  <c r="J39" s="1"/>
  <c r="I39"/>
  <c r="C31" i="277"/>
  <c r="F30"/>
  <c r="F29" i="273"/>
  <c r="C30"/>
  <c r="D40" i="282" l="1"/>
  <c r="I40"/>
  <c r="D30" i="262"/>
  <c r="H30" s="1"/>
  <c r="C30"/>
  <c r="C40" i="281"/>
  <c r="F39"/>
  <c r="C39" i="280"/>
  <c r="F37"/>
  <c r="F39" i="279"/>
  <c r="C40"/>
  <c r="E40" s="1"/>
  <c r="D31" i="277"/>
  <c r="I31"/>
  <c r="D30" i="273"/>
  <c r="I30"/>
  <c r="F40" i="282" l="1"/>
  <c r="C41"/>
  <c r="B31" i="262"/>
  <c r="E30"/>
  <c r="D40" i="281"/>
  <c r="I40"/>
  <c r="D39" i="280"/>
  <c r="I39"/>
  <c r="D40" i="279"/>
  <c r="J40" s="1"/>
  <c r="I40"/>
  <c r="C32" i="277"/>
  <c r="F31"/>
  <c r="F30" i="273"/>
  <c r="C31"/>
  <c r="D41" i="282" l="1"/>
  <c r="I41"/>
  <c r="C31" i="262"/>
  <c r="D31"/>
  <c r="H31" s="1"/>
  <c r="C41" i="281"/>
  <c r="F40"/>
  <c r="C40" i="280"/>
  <c r="F39"/>
  <c r="F40" i="279"/>
  <c r="C41"/>
  <c r="E41" s="1"/>
  <c r="I32" i="277"/>
  <c r="D32"/>
  <c r="I31" i="273"/>
  <c r="D31"/>
  <c r="F41" i="282" l="1"/>
  <c r="C42"/>
  <c r="B32" i="262"/>
  <c r="E31"/>
  <c r="I41" i="281"/>
  <c r="D41"/>
  <c r="I40" i="280"/>
  <c r="D40"/>
  <c r="D41" i="279"/>
  <c r="J41" s="1"/>
  <c r="I41"/>
  <c r="H32" i="277"/>
  <c r="C34" s="1"/>
  <c r="F32"/>
  <c r="F31" i="273"/>
  <c r="C32"/>
  <c r="D42" i="282" l="1"/>
  <c r="I42"/>
  <c r="D32" i="262"/>
  <c r="H32" s="1"/>
  <c r="C32"/>
  <c r="C42" i="281"/>
  <c r="F41"/>
  <c r="C41" i="280"/>
  <c r="F40"/>
  <c r="F41" i="279"/>
  <c r="C42"/>
  <c r="E42" s="1"/>
  <c r="I34" i="277"/>
  <c r="D34"/>
  <c r="D32" i="273"/>
  <c r="H32" s="1"/>
  <c r="I32"/>
  <c r="F42" i="282" l="1"/>
  <c r="C44"/>
  <c r="E32" i="262"/>
  <c r="B34"/>
  <c r="D42" i="281"/>
  <c r="I42"/>
  <c r="D41" i="280"/>
  <c r="I41"/>
  <c r="D42" i="279"/>
  <c r="J42" s="1"/>
  <c r="I42"/>
  <c r="C35" i="277"/>
  <c r="F34"/>
  <c r="F32" i="273"/>
  <c r="C34"/>
  <c r="D44" i="282" l="1"/>
  <c r="I44"/>
  <c r="C34" i="262"/>
  <c r="D34"/>
  <c r="H34" s="1"/>
  <c r="C44" i="281"/>
  <c r="F42"/>
  <c r="C42" i="280"/>
  <c r="F41"/>
  <c r="F42" i="279"/>
  <c r="C44"/>
  <c r="E44" s="1"/>
  <c r="D35" i="277"/>
  <c r="I35"/>
  <c r="D34" i="273"/>
  <c r="I34"/>
  <c r="F44" i="282" l="1"/>
  <c r="C45"/>
  <c r="B35" i="262"/>
  <c r="E34"/>
  <c r="I44" i="281"/>
  <c r="D44"/>
  <c r="I42" i="280"/>
  <c r="D42"/>
  <c r="D44" i="279"/>
  <c r="J44" s="1"/>
  <c r="I44"/>
  <c r="C36" i="277"/>
  <c r="F35"/>
  <c r="F34" i="273"/>
  <c r="C35"/>
  <c r="D45" i="282" l="1"/>
  <c r="I45"/>
  <c r="D35" i="262"/>
  <c r="H35" s="1"/>
  <c r="C35"/>
  <c r="C45" i="281"/>
  <c r="F44"/>
  <c r="C44" i="280"/>
  <c r="F42"/>
  <c r="F44" i="279"/>
  <c r="C45"/>
  <c r="E45" s="1"/>
  <c r="I36" i="277"/>
  <c r="D36"/>
  <c r="I35" i="273"/>
  <c r="D35"/>
  <c r="F45" i="282" l="1"/>
  <c r="C46"/>
  <c r="E35" i="262"/>
  <c r="B36"/>
  <c r="D45" i="281"/>
  <c r="I45"/>
  <c r="D44" i="280"/>
  <c r="I44"/>
  <c r="D45" i="279"/>
  <c r="J45" s="1"/>
  <c r="I45"/>
  <c r="C37" i="277"/>
  <c r="F36"/>
  <c r="F35" i="273"/>
  <c r="C36"/>
  <c r="D46" i="282" l="1"/>
  <c r="I46"/>
  <c r="D36" i="262"/>
  <c r="H36" s="1"/>
  <c r="C36"/>
  <c r="C46" i="281"/>
  <c r="F45"/>
  <c r="C45" i="280"/>
  <c r="F44"/>
  <c r="F45" i="279"/>
  <c r="C46"/>
  <c r="E46" s="1"/>
  <c r="D37" i="277"/>
  <c r="I37"/>
  <c r="D36" i="273"/>
  <c r="I36"/>
  <c r="F46" i="282" l="1"/>
  <c r="C47"/>
  <c r="B37" i="262"/>
  <c r="E36"/>
  <c r="I46" i="281"/>
  <c r="D46"/>
  <c r="I45" i="280"/>
  <c r="D45"/>
  <c r="D46" i="279"/>
  <c r="J46" s="1"/>
  <c r="I46"/>
  <c r="C39" i="277"/>
  <c r="F37"/>
  <c r="F36" i="273"/>
  <c r="C37"/>
  <c r="D47" i="282" l="1"/>
  <c r="I47"/>
  <c r="D37" i="262"/>
  <c r="H37" s="1"/>
  <c r="C37"/>
  <c r="C47" i="281"/>
  <c r="F46"/>
  <c r="C46" i="280"/>
  <c r="F45"/>
  <c r="F46" i="279"/>
  <c r="C47"/>
  <c r="E47" s="1"/>
  <c r="I39" i="277"/>
  <c r="D39"/>
  <c r="I37" i="273"/>
  <c r="D37"/>
  <c r="D47" i="279" l="1"/>
  <c r="J47" s="1"/>
  <c r="I47"/>
  <c r="F47" i="282"/>
  <c r="H47"/>
  <c r="C49" s="1"/>
  <c r="B39" i="262"/>
  <c r="E37"/>
  <c r="D47" i="281"/>
  <c r="I47"/>
  <c r="D46" i="280"/>
  <c r="I46"/>
  <c r="C40" i="277"/>
  <c r="F39"/>
  <c r="C39" i="273"/>
  <c r="F37"/>
  <c r="I49" i="282" l="1"/>
  <c r="D49"/>
  <c r="D39" i="262"/>
  <c r="H39" s="1"/>
  <c r="C39"/>
  <c r="F47" i="281"/>
  <c r="H47"/>
  <c r="C49" s="1"/>
  <c r="C47" i="280"/>
  <c r="F46"/>
  <c r="F47" i="279"/>
  <c r="C49"/>
  <c r="E49" s="1"/>
  <c r="D40" i="277"/>
  <c r="I40"/>
  <c r="I39" i="273"/>
  <c r="D39"/>
  <c r="C50" i="282" l="1"/>
  <c r="F49"/>
  <c r="E39" i="262"/>
  <c r="B40"/>
  <c r="D49" i="281"/>
  <c r="I49"/>
  <c r="I47" i="280"/>
  <c r="D47"/>
  <c r="D49" i="279"/>
  <c r="J49" s="1"/>
  <c r="I49"/>
  <c r="C41" i="277"/>
  <c r="F40"/>
  <c r="F39" i="273"/>
  <c r="C40"/>
  <c r="I50" i="282" l="1"/>
  <c r="D50"/>
  <c r="D40" i="262"/>
  <c r="H40" s="1"/>
  <c r="C40"/>
  <c r="C50" i="281"/>
  <c r="F49"/>
  <c r="H47" i="280"/>
  <c r="C49" s="1"/>
  <c r="F47"/>
  <c r="F49" i="279"/>
  <c r="C50"/>
  <c r="E50" s="1"/>
  <c r="I41" i="277"/>
  <c r="D41"/>
  <c r="D40" i="273"/>
  <c r="I40"/>
  <c r="C51" i="282" l="1"/>
  <c r="F50"/>
  <c r="E40" i="262"/>
  <c r="B41"/>
  <c r="I50" i="281"/>
  <c r="D50"/>
  <c r="I49" i="280"/>
  <c r="D49"/>
  <c r="D50" i="279"/>
  <c r="J50" s="1"/>
  <c r="I50"/>
  <c r="C42" i="277"/>
  <c r="F41"/>
  <c r="F40" i="273"/>
  <c r="C41"/>
  <c r="I51" i="282" l="1"/>
  <c r="D51"/>
  <c r="D41" i="262"/>
  <c r="H41" s="1"/>
  <c r="C41"/>
  <c r="C51" i="281"/>
  <c r="F50"/>
  <c r="C50" i="280"/>
  <c r="F49"/>
  <c r="F50" i="279"/>
  <c r="C51"/>
  <c r="E51" s="1"/>
  <c r="D42" i="277"/>
  <c r="I42"/>
  <c r="I41" i="273"/>
  <c r="D41"/>
  <c r="C52" i="282" l="1"/>
  <c r="F51"/>
  <c r="B42" i="262"/>
  <c r="E41"/>
  <c r="D51" i="281"/>
  <c r="I51"/>
  <c r="D50" i="280"/>
  <c r="I50"/>
  <c r="D51" i="279"/>
  <c r="J51" s="1"/>
  <c r="I51"/>
  <c r="C44" i="277"/>
  <c r="F42"/>
  <c r="F41" i="273"/>
  <c r="C42"/>
  <c r="I52" i="282" l="1"/>
  <c r="D52"/>
  <c r="D42" i="262"/>
  <c r="H42" s="1"/>
  <c r="C42"/>
  <c r="C52" i="281"/>
  <c r="F51"/>
  <c r="C51" i="280"/>
  <c r="F50"/>
  <c r="F51" i="279"/>
  <c r="C52"/>
  <c r="E52" s="1"/>
  <c r="I44" i="277"/>
  <c r="D44"/>
  <c r="D42" i="273"/>
  <c r="I42"/>
  <c r="C54" i="282" l="1"/>
  <c r="F52"/>
  <c r="E42" i="262"/>
  <c r="B44"/>
  <c r="I52" i="281"/>
  <c r="D52"/>
  <c r="I51" i="280"/>
  <c r="D51"/>
  <c r="D52" i="279"/>
  <c r="J52" s="1"/>
  <c r="I52"/>
  <c r="C45" i="277"/>
  <c r="F44"/>
  <c r="F42" i="273"/>
  <c r="C44"/>
  <c r="I54" i="282" l="1"/>
  <c r="D54"/>
  <c r="D44" i="262"/>
  <c r="H44" s="1"/>
  <c r="C44"/>
  <c r="C54" i="281"/>
  <c r="F52"/>
  <c r="C52" i="280"/>
  <c r="F51"/>
  <c r="F52" i="279"/>
  <c r="C54"/>
  <c r="E54" s="1"/>
  <c r="D45" i="277"/>
  <c r="I45"/>
  <c r="D44" i="273"/>
  <c r="I44"/>
  <c r="C55" i="282" l="1"/>
  <c r="F54"/>
  <c r="B45" i="262"/>
  <c r="E44"/>
  <c r="D54" i="281"/>
  <c r="I54"/>
  <c r="D52" i="280"/>
  <c r="I52"/>
  <c r="D54" i="279"/>
  <c r="J54" s="1"/>
  <c r="I54"/>
  <c r="C46" i="277"/>
  <c r="F45"/>
  <c r="F44" i="273"/>
  <c r="C45"/>
  <c r="I55" i="282" l="1"/>
  <c r="D55"/>
  <c r="D45" i="262"/>
  <c r="H45" s="1"/>
  <c r="C45"/>
  <c r="C55" i="281"/>
  <c r="F54"/>
  <c r="C54" i="280"/>
  <c r="F52"/>
  <c r="F54" i="279"/>
  <c r="C55"/>
  <c r="E55" s="1"/>
  <c r="I46" i="277"/>
  <c r="D46"/>
  <c r="I45" i="273"/>
  <c r="D45"/>
  <c r="C56" i="282" l="1"/>
  <c r="F55"/>
  <c r="E45" i="262"/>
  <c r="B46"/>
  <c r="I55" i="281"/>
  <c r="D55"/>
  <c r="I54" i="280"/>
  <c r="D54"/>
  <c r="D55" i="279"/>
  <c r="J55" s="1"/>
  <c r="I55"/>
  <c r="C47" i="277"/>
  <c r="F46"/>
  <c r="F45" i="273"/>
  <c r="C46"/>
  <c r="I56" i="282" l="1"/>
  <c r="D56"/>
  <c r="D46" i="262"/>
  <c r="H46" s="1"/>
  <c r="C46"/>
  <c r="C56" i="281"/>
  <c r="F55"/>
  <c r="C55" i="280"/>
  <c r="F54"/>
  <c r="F55" i="279"/>
  <c r="C56"/>
  <c r="E56" s="1"/>
  <c r="D47" i="277"/>
  <c r="I47"/>
  <c r="D46" i="273"/>
  <c r="I46"/>
  <c r="C57" i="282" l="1"/>
  <c r="F56"/>
  <c r="B47" i="262"/>
  <c r="E46"/>
  <c r="D56" i="281"/>
  <c r="I56"/>
  <c r="D55" i="280"/>
  <c r="I55"/>
  <c r="D56" i="279"/>
  <c r="J56" s="1"/>
  <c r="I56"/>
  <c r="F47" i="277"/>
  <c r="H47"/>
  <c r="C49" s="1"/>
  <c r="F46" i="273"/>
  <c r="C47"/>
  <c r="I57" i="282" l="1"/>
  <c r="D57"/>
  <c r="D47" i="262"/>
  <c r="H47" s="1"/>
  <c r="C47"/>
  <c r="C57" i="281"/>
  <c r="F56"/>
  <c r="C56" i="280"/>
  <c r="F55"/>
  <c r="F56" i="279"/>
  <c r="C57"/>
  <c r="E57" s="1"/>
  <c r="D49" i="277"/>
  <c r="I49"/>
  <c r="I47" i="273"/>
  <c r="D47"/>
  <c r="H47" s="1"/>
  <c r="C59" i="282" l="1"/>
  <c r="F57"/>
  <c r="B49" i="262"/>
  <c r="E47"/>
  <c r="I57" i="281"/>
  <c r="D57"/>
  <c r="I56" i="280"/>
  <c r="D56"/>
  <c r="D57" i="279"/>
  <c r="J57" s="1"/>
  <c r="I57"/>
  <c r="C50" i="277"/>
  <c r="F49"/>
  <c r="C49" i="273"/>
  <c r="F47"/>
  <c r="I59" i="282" l="1"/>
  <c r="D59"/>
  <c r="D49" i="262"/>
  <c r="H49" s="1"/>
  <c r="C49"/>
  <c r="C59" i="281"/>
  <c r="F57"/>
  <c r="C57" i="280"/>
  <c r="F56"/>
  <c r="F57" i="279"/>
  <c r="C59"/>
  <c r="E59" s="1"/>
  <c r="I50" i="277"/>
  <c r="D50"/>
  <c r="I49" i="273"/>
  <c r="D49"/>
  <c r="C60" i="282" l="1"/>
  <c r="F59"/>
  <c r="E49" i="262"/>
  <c r="B50"/>
  <c r="D59" i="281"/>
  <c r="I59"/>
  <c r="D57" i="280"/>
  <c r="I57"/>
  <c r="D59" i="279"/>
  <c r="J59" s="1"/>
  <c r="I59"/>
  <c r="C51" i="277"/>
  <c r="F50"/>
  <c r="F49" i="273"/>
  <c r="C50"/>
  <c r="I60" i="282" l="1"/>
  <c r="D60"/>
  <c r="D50" i="262"/>
  <c r="H50" s="1"/>
  <c r="C50"/>
  <c r="C60" i="281"/>
  <c r="F59"/>
  <c r="C59" i="280"/>
  <c r="F57"/>
  <c r="F59" i="279"/>
  <c r="C60"/>
  <c r="E60" s="1"/>
  <c r="D51" i="277"/>
  <c r="I51"/>
  <c r="D50" i="273"/>
  <c r="I50"/>
  <c r="C61" i="282" l="1"/>
  <c r="F60"/>
  <c r="E50" i="262"/>
  <c r="B51"/>
  <c r="I60" i="281"/>
  <c r="D60"/>
  <c r="I59" i="280"/>
  <c r="D59"/>
  <c r="D60" i="279"/>
  <c r="J60" s="1"/>
  <c r="I60"/>
  <c r="C52" i="277"/>
  <c r="F51"/>
  <c r="F50" i="273"/>
  <c r="C51"/>
  <c r="I61" i="282" l="1"/>
  <c r="D61"/>
  <c r="D51" i="262"/>
  <c r="H51" s="1"/>
  <c r="C51"/>
  <c r="C61" i="281"/>
  <c r="F60"/>
  <c r="C60" i="280"/>
  <c r="F59"/>
  <c r="F60" i="279"/>
  <c r="C61"/>
  <c r="E61" s="1"/>
  <c r="I52" i="277"/>
  <c r="D52"/>
  <c r="I51" i="273"/>
  <c r="D51"/>
  <c r="C62" i="282" l="1"/>
  <c r="F61"/>
  <c r="B52" i="262"/>
  <c r="E51"/>
  <c r="D61" i="281"/>
  <c r="I61"/>
  <c r="D60" i="280"/>
  <c r="I60"/>
  <c r="D61" i="279"/>
  <c r="J61" s="1"/>
  <c r="I61"/>
  <c r="C54" i="277"/>
  <c r="F52"/>
  <c r="F51" i="273"/>
  <c r="C52"/>
  <c r="I62" i="282" l="1"/>
  <c r="D62"/>
  <c r="D52" i="262"/>
  <c r="H52" s="1"/>
  <c r="C52"/>
  <c r="C62" i="281"/>
  <c r="F61"/>
  <c r="C61" i="280"/>
  <c r="F60"/>
  <c r="F61" i="279"/>
  <c r="C62"/>
  <c r="E62" s="1"/>
  <c r="D54" i="277"/>
  <c r="I54"/>
  <c r="D52" i="273"/>
  <c r="I52"/>
  <c r="H62" i="282" l="1"/>
  <c r="C64" s="1"/>
  <c r="F62"/>
  <c r="E52" i="262"/>
  <c r="B54"/>
  <c r="I62" i="281"/>
  <c r="D62"/>
  <c r="I61" i="280"/>
  <c r="D61"/>
  <c r="D62" i="279"/>
  <c r="J62" s="1"/>
  <c r="I62"/>
  <c r="C55" i="277"/>
  <c r="F54"/>
  <c r="F52" i="273"/>
  <c r="C54"/>
  <c r="D64" i="282" l="1"/>
  <c r="I64"/>
  <c r="D54" i="262"/>
  <c r="H54" s="1"/>
  <c r="C54"/>
  <c r="H62" i="281"/>
  <c r="C64" s="1"/>
  <c r="F62"/>
  <c r="C62" i="280"/>
  <c r="F61"/>
  <c r="F62" i="279"/>
  <c r="C64"/>
  <c r="E64" s="1"/>
  <c r="I55" i="277"/>
  <c r="D55"/>
  <c r="D54" i="273"/>
  <c r="I54"/>
  <c r="F64" i="282" l="1"/>
  <c r="C65"/>
  <c r="B55" i="262"/>
  <c r="E54"/>
  <c r="I64" i="281"/>
  <c r="D64"/>
  <c r="D62" i="280"/>
  <c r="I62"/>
  <c r="D64" i="279"/>
  <c r="J64" s="1"/>
  <c r="I64"/>
  <c r="C56" i="277"/>
  <c r="F55"/>
  <c r="F54" i="273"/>
  <c r="C55"/>
  <c r="D65" i="282" l="1"/>
  <c r="I65"/>
  <c r="D55" i="262"/>
  <c r="H55" s="1"/>
  <c r="C55"/>
  <c r="C65" i="281"/>
  <c r="F64"/>
  <c r="F62" i="280"/>
  <c r="H62"/>
  <c r="C64" s="1"/>
  <c r="F64" i="279"/>
  <c r="C65"/>
  <c r="E65" s="1"/>
  <c r="D56" i="277"/>
  <c r="I56"/>
  <c r="I55" i="273"/>
  <c r="D55"/>
  <c r="F65" i="282" l="1"/>
  <c r="C66"/>
  <c r="E55" i="262"/>
  <c r="B56"/>
  <c r="D65" i="281"/>
  <c r="I65"/>
  <c r="D64" i="280"/>
  <c r="I64"/>
  <c r="D65" i="279"/>
  <c r="J65" s="1"/>
  <c r="I65"/>
  <c r="C57" i="277"/>
  <c r="F56"/>
  <c r="F55" i="273"/>
  <c r="C56"/>
  <c r="D66" i="282" l="1"/>
  <c r="I66"/>
  <c r="D56" i="262"/>
  <c r="C56"/>
  <c r="C66" i="281"/>
  <c r="F65"/>
  <c r="C65" i="280"/>
  <c r="F64"/>
  <c r="F65" i="279"/>
  <c r="C66"/>
  <c r="E66" s="1"/>
  <c r="I57" i="277"/>
  <c r="D57"/>
  <c r="D56" i="273"/>
  <c r="I56"/>
  <c r="F66" i="282" l="1"/>
  <c r="C67"/>
  <c r="G56" i="262"/>
  <c r="H56"/>
  <c r="B57"/>
  <c r="E56"/>
  <c r="I66" i="281"/>
  <c r="D66"/>
  <c r="I65" i="280"/>
  <c r="D65"/>
  <c r="D66" i="279"/>
  <c r="J66" s="1"/>
  <c r="I66"/>
  <c r="C59" i="277"/>
  <c r="F57"/>
  <c r="F56" i="273"/>
  <c r="C57"/>
  <c r="D67" i="282" l="1"/>
  <c r="I67"/>
  <c r="D57" i="262"/>
  <c r="H57" s="1"/>
  <c r="C57"/>
  <c r="C67" i="281"/>
  <c r="F66"/>
  <c r="C66" i="280"/>
  <c r="F65"/>
  <c r="F66" i="279"/>
  <c r="C67"/>
  <c r="E67" s="1"/>
  <c r="D59" i="277"/>
  <c r="I59"/>
  <c r="I57" i="273"/>
  <c r="D57"/>
  <c r="F67" i="282" l="1"/>
  <c r="C69"/>
  <c r="E57" i="262"/>
  <c r="B59"/>
  <c r="D67" i="281"/>
  <c r="I67"/>
  <c r="D66" i="280"/>
  <c r="I66"/>
  <c r="D67" i="279"/>
  <c r="J67" s="1"/>
  <c r="I67"/>
  <c r="C60" i="277"/>
  <c r="F59"/>
  <c r="C59" i="273"/>
  <c r="F57"/>
  <c r="D69" i="282" l="1"/>
  <c r="I69"/>
  <c r="D59" i="262"/>
  <c r="H59" s="1"/>
  <c r="C59"/>
  <c r="C69" i="281"/>
  <c r="F67"/>
  <c r="C67" i="280"/>
  <c r="F66"/>
  <c r="F67" i="279"/>
  <c r="C69"/>
  <c r="E69" s="1"/>
  <c r="I60" i="277"/>
  <c r="D60"/>
  <c r="I59" i="273"/>
  <c r="D59"/>
  <c r="F69" i="282" l="1"/>
  <c r="C70"/>
  <c r="E59" i="262"/>
  <c r="B60"/>
  <c r="I69" i="281"/>
  <c r="D69"/>
  <c r="I67" i="280"/>
  <c r="D67"/>
  <c r="D69" i="279"/>
  <c r="J69" s="1"/>
  <c r="I69"/>
  <c r="C61" i="277"/>
  <c r="F60"/>
  <c r="F59" i="273"/>
  <c r="C60"/>
  <c r="D70" i="282" l="1"/>
  <c r="I70"/>
  <c r="D60" i="262"/>
  <c r="H60" s="1"/>
  <c r="C60"/>
  <c r="C70" i="281"/>
  <c r="F69"/>
  <c r="C69" i="280"/>
  <c r="F67"/>
  <c r="F69" i="279"/>
  <c r="C70"/>
  <c r="E70" s="1"/>
  <c r="D61" i="277"/>
  <c r="I61"/>
  <c r="D60" i="273"/>
  <c r="I60"/>
  <c r="F70" i="282" l="1"/>
  <c r="C71"/>
  <c r="B61" i="262"/>
  <c r="E60"/>
  <c r="D70" i="281"/>
  <c r="I70"/>
  <c r="D69" i="280"/>
  <c r="I69"/>
  <c r="D70" i="279"/>
  <c r="J70" s="1"/>
  <c r="I70"/>
  <c r="C62" i="277"/>
  <c r="F61"/>
  <c r="F60" i="273"/>
  <c r="C61"/>
  <c r="D71" i="282" l="1"/>
  <c r="I71"/>
  <c r="D61" i="262"/>
  <c r="H61" s="1"/>
  <c r="C61"/>
  <c r="C71" i="281"/>
  <c r="F70"/>
  <c r="C70" i="280"/>
  <c r="F69"/>
  <c r="F70" i="279"/>
  <c r="C71"/>
  <c r="E71" s="1"/>
  <c r="I62" i="277"/>
  <c r="D62"/>
  <c r="I61" i="273"/>
  <c r="D61"/>
  <c r="F71" i="282" l="1"/>
  <c r="C72"/>
  <c r="E61" i="262"/>
  <c r="B62"/>
  <c r="I71" i="281"/>
  <c r="D71"/>
  <c r="I70" i="280"/>
  <c r="D70"/>
  <c r="D71" i="279"/>
  <c r="J71" s="1"/>
  <c r="I71"/>
  <c r="H62" i="277"/>
  <c r="C64" s="1"/>
  <c r="F62"/>
  <c r="F61" i="273"/>
  <c r="C62"/>
  <c r="D72" i="282" l="1"/>
  <c r="I72"/>
  <c r="D62" i="262"/>
  <c r="H62" s="1"/>
  <c r="C62"/>
  <c r="C72" i="281"/>
  <c r="F71"/>
  <c r="C71" i="280"/>
  <c r="F70"/>
  <c r="F71" i="279"/>
  <c r="C72"/>
  <c r="E72" s="1"/>
  <c r="I64" i="277"/>
  <c r="D64"/>
  <c r="D62" i="273"/>
  <c r="H62" s="1"/>
  <c r="I62"/>
  <c r="C74" i="282" l="1"/>
  <c r="F72"/>
  <c r="E62" i="262"/>
  <c r="B64"/>
  <c r="D72" i="281"/>
  <c r="I72"/>
  <c r="D71" i="280"/>
  <c r="I71"/>
  <c r="D72" i="279"/>
  <c r="J72" s="1"/>
  <c r="I72"/>
  <c r="C65" i="277"/>
  <c r="F64"/>
  <c r="F62" i="273"/>
  <c r="C64"/>
  <c r="I74" i="282" l="1"/>
  <c r="D74"/>
  <c r="D64" i="262"/>
  <c r="H64" s="1"/>
  <c r="C64"/>
  <c r="C74" i="281"/>
  <c r="F72"/>
  <c r="C72" i="280"/>
  <c r="F71"/>
  <c r="F72" i="279"/>
  <c r="C74"/>
  <c r="E74" s="1"/>
  <c r="D65" i="277"/>
  <c r="I65"/>
  <c r="D64" i="273"/>
  <c r="I64"/>
  <c r="C75" i="282" l="1"/>
  <c r="F74"/>
  <c r="E64" i="262"/>
  <c r="B65"/>
  <c r="I74" i="281"/>
  <c r="D74"/>
  <c r="I72" i="280"/>
  <c r="D72"/>
  <c r="D74" i="279"/>
  <c r="J74" s="1"/>
  <c r="I74"/>
  <c r="C66" i="277"/>
  <c r="F65"/>
  <c r="F64" i="273"/>
  <c r="C65"/>
  <c r="I75" i="282" l="1"/>
  <c r="D75"/>
  <c r="D65" i="262"/>
  <c r="H65" s="1"/>
  <c r="C65"/>
  <c r="C75" i="281"/>
  <c r="F74"/>
  <c r="C74" i="280"/>
  <c r="F72"/>
  <c r="F74" i="279"/>
  <c r="C75"/>
  <c r="E75" s="1"/>
  <c r="I66" i="277"/>
  <c r="D66"/>
  <c r="I65" i="273"/>
  <c r="D65"/>
  <c r="C76" i="282" l="1"/>
  <c r="F75"/>
  <c r="E65" i="262"/>
  <c r="B66"/>
  <c r="D75" i="281"/>
  <c r="I75"/>
  <c r="D74" i="280"/>
  <c r="I74"/>
  <c r="D75" i="279"/>
  <c r="J75" s="1"/>
  <c r="I75"/>
  <c r="C67" i="277"/>
  <c r="F66"/>
  <c r="F65" i="273"/>
  <c r="C66"/>
  <c r="I76" i="282" l="1"/>
  <c r="D76"/>
  <c r="D66" i="262"/>
  <c r="H66" s="1"/>
  <c r="C66"/>
  <c r="C76" i="281"/>
  <c r="F75"/>
  <c r="C75" i="280"/>
  <c r="F74"/>
  <c r="F75" i="279"/>
  <c r="C76"/>
  <c r="E76" s="1"/>
  <c r="D67" i="277"/>
  <c r="I67"/>
  <c r="D66" i="273"/>
  <c r="I66"/>
  <c r="C77" i="282" l="1"/>
  <c r="F76"/>
  <c r="B67" i="262"/>
  <c r="E66"/>
  <c r="I76" i="281"/>
  <c r="D76"/>
  <c r="I75" i="280"/>
  <c r="D75"/>
  <c r="D76" i="279"/>
  <c r="J76" s="1"/>
  <c r="I76"/>
  <c r="C69" i="277"/>
  <c r="F67"/>
  <c r="F66" i="273"/>
  <c r="C67"/>
  <c r="I77" i="282" l="1"/>
  <c r="D77"/>
  <c r="D67" i="262"/>
  <c r="H67" s="1"/>
  <c r="C67"/>
  <c r="C77" i="281"/>
  <c r="F76"/>
  <c r="C76" i="280"/>
  <c r="F75"/>
  <c r="F76" i="279"/>
  <c r="C77"/>
  <c r="E77" s="1"/>
  <c r="I69" i="277"/>
  <c r="D69"/>
  <c r="I67" i="273"/>
  <c r="D67"/>
  <c r="H77" i="282" l="1"/>
  <c r="C79" s="1"/>
  <c r="F77"/>
  <c r="E67" i="262"/>
  <c r="B69"/>
  <c r="D77" i="281"/>
  <c r="I77"/>
  <c r="D76" i="280"/>
  <c r="I76"/>
  <c r="D77" i="279"/>
  <c r="J77" s="1"/>
  <c r="I77"/>
  <c r="C70" i="277"/>
  <c r="F69"/>
  <c r="C69" i="273"/>
  <c r="F67"/>
  <c r="D79" i="282" l="1"/>
  <c r="I79"/>
  <c r="D69" i="262"/>
  <c r="H69" s="1"/>
  <c r="C69"/>
  <c r="F77" i="281"/>
  <c r="H77"/>
  <c r="C79" s="1"/>
  <c r="C77" i="280"/>
  <c r="F76"/>
  <c r="F77" i="279"/>
  <c r="C79"/>
  <c r="E79" s="1"/>
  <c r="D70" i="277"/>
  <c r="I70"/>
  <c r="I69" i="273"/>
  <c r="D69"/>
  <c r="F79" i="282" l="1"/>
  <c r="C80"/>
  <c r="B70" i="262"/>
  <c r="E69"/>
  <c r="D79" i="281"/>
  <c r="I79"/>
  <c r="I77" i="280"/>
  <c r="D77"/>
  <c r="D79" i="279"/>
  <c r="J79" s="1"/>
  <c r="I79"/>
  <c r="C71" i="277"/>
  <c r="F70"/>
  <c r="F69" i="273"/>
  <c r="C70"/>
  <c r="D80" i="282" l="1"/>
  <c r="I80"/>
  <c r="C70" i="262"/>
  <c r="D70"/>
  <c r="H70" s="1"/>
  <c r="C80" i="281"/>
  <c r="F79"/>
  <c r="H77" i="280"/>
  <c r="C79" s="1"/>
  <c r="F77"/>
  <c r="F79" i="279"/>
  <c r="C80"/>
  <c r="E80" s="1"/>
  <c r="I71" i="277"/>
  <c r="D71"/>
  <c r="D70" i="273"/>
  <c r="I70"/>
  <c r="F80" i="282" l="1"/>
  <c r="C81"/>
  <c r="B71" i="262"/>
  <c r="E70"/>
  <c r="I80" i="281"/>
  <c r="D80"/>
  <c r="I79" i="280"/>
  <c r="D79"/>
  <c r="D80" i="279"/>
  <c r="J80" s="1"/>
  <c r="I80"/>
  <c r="C72" i="277"/>
  <c r="F71"/>
  <c r="F70" i="273"/>
  <c r="C71"/>
  <c r="D81" i="282" l="1"/>
  <c r="I81"/>
  <c r="D71" i="262"/>
  <c r="H71" s="1"/>
  <c r="C71"/>
  <c r="C81" i="281"/>
  <c r="F80"/>
  <c r="C80" i="280"/>
  <c r="F79"/>
  <c r="F80" i="279"/>
  <c r="C81"/>
  <c r="E81" s="1"/>
  <c r="D72" i="277"/>
  <c r="I72"/>
  <c r="I71" i="273"/>
  <c r="D71"/>
  <c r="F81" i="282" l="1"/>
  <c r="C82"/>
  <c r="B72" i="262"/>
  <c r="E71"/>
  <c r="D81" i="281"/>
  <c r="I81"/>
  <c r="D80" i="280"/>
  <c r="I80"/>
  <c r="D81" i="279"/>
  <c r="J81" s="1"/>
  <c r="I81"/>
  <c r="C74" i="277"/>
  <c r="F72"/>
  <c r="F71" i="273"/>
  <c r="C72"/>
  <c r="D82" i="282" l="1"/>
  <c r="I82"/>
  <c r="D72" i="262"/>
  <c r="H72" s="1"/>
  <c r="C72"/>
  <c r="C82" i="281"/>
  <c r="F81"/>
  <c r="C81" i="280"/>
  <c r="F80"/>
  <c r="F81" i="279"/>
  <c r="C82"/>
  <c r="E82" s="1"/>
  <c r="I74" i="277"/>
  <c r="D74"/>
  <c r="D72" i="273"/>
  <c r="I72"/>
  <c r="F82" i="282" l="1"/>
  <c r="C84"/>
  <c r="E72" i="262"/>
  <c r="B74"/>
  <c r="I82" i="281"/>
  <c r="D82"/>
  <c r="I81" i="280"/>
  <c r="D81"/>
  <c r="D82" i="279"/>
  <c r="J82" s="1"/>
  <c r="I82"/>
  <c r="C75" i="277"/>
  <c r="F74"/>
  <c r="F72" i="273"/>
  <c r="C74"/>
  <c r="D84" i="282" l="1"/>
  <c r="I84"/>
  <c r="D74" i="262"/>
  <c r="H74" s="1"/>
  <c r="C74"/>
  <c r="C84" i="281"/>
  <c r="F82"/>
  <c r="C82" i="280"/>
  <c r="F81"/>
  <c r="F82" i="279"/>
  <c r="C84"/>
  <c r="E84" s="1"/>
  <c r="D75" i="277"/>
  <c r="I75"/>
  <c r="D74" i="273"/>
  <c r="I74"/>
  <c r="F84" i="282" l="1"/>
  <c r="C85"/>
  <c r="B75" i="262"/>
  <c r="E74"/>
  <c r="D84" i="281"/>
  <c r="I84"/>
  <c r="D82" i="280"/>
  <c r="I82"/>
  <c r="D84" i="279"/>
  <c r="J84" s="1"/>
  <c r="I84"/>
  <c r="C76" i="277"/>
  <c r="F75"/>
  <c r="F74" i="273"/>
  <c r="C75"/>
  <c r="D85" i="282" l="1"/>
  <c r="I85"/>
  <c r="D75" i="262"/>
  <c r="H75" s="1"/>
  <c r="C75"/>
  <c r="C85" i="281"/>
  <c r="F84"/>
  <c r="C84" i="280"/>
  <c r="F82"/>
  <c r="F84" i="279"/>
  <c r="C85"/>
  <c r="E85" s="1"/>
  <c r="I76" i="277"/>
  <c r="D76"/>
  <c r="I75" i="273"/>
  <c r="D75"/>
  <c r="F85" i="282" l="1"/>
  <c r="C86"/>
  <c r="E75" i="262"/>
  <c r="B76"/>
  <c r="I85" i="281"/>
  <c r="D85"/>
  <c r="I84" i="280"/>
  <c r="D84"/>
  <c r="D85" i="279"/>
  <c r="J85" s="1"/>
  <c r="I85"/>
  <c r="C77" i="277"/>
  <c r="F76"/>
  <c r="F75" i="273"/>
  <c r="C76"/>
  <c r="D86" i="282" l="1"/>
  <c r="I86"/>
  <c r="D76" i="262"/>
  <c r="H76" s="1"/>
  <c r="C76"/>
  <c r="C86" i="281"/>
  <c r="F85"/>
  <c r="C85" i="280"/>
  <c r="F84"/>
  <c r="F85" i="279"/>
  <c r="C86"/>
  <c r="E86" s="1"/>
  <c r="D77" i="277"/>
  <c r="I77"/>
  <c r="D76" i="273"/>
  <c r="I76"/>
  <c r="F86" i="282" l="1"/>
  <c r="C87"/>
  <c r="B77" i="262"/>
  <c r="E76"/>
  <c r="D86" i="281"/>
  <c r="I86"/>
  <c r="D85" i="280"/>
  <c r="I85"/>
  <c r="D86" i="279"/>
  <c r="J86" s="1"/>
  <c r="I86"/>
  <c r="F77" i="277"/>
  <c r="H77"/>
  <c r="C79" s="1"/>
  <c r="F76" i="273"/>
  <c r="C77"/>
  <c r="D87" i="282" l="1"/>
  <c r="I87"/>
  <c r="C77" i="262"/>
  <c r="D77"/>
  <c r="H77" s="1"/>
  <c r="C87" i="281"/>
  <c r="F86"/>
  <c r="C86" i="280"/>
  <c r="F85"/>
  <c r="F86" i="279"/>
  <c r="C87"/>
  <c r="E87" s="1"/>
  <c r="D79" i="277"/>
  <c r="I79"/>
  <c r="I77" i="273"/>
  <c r="D77"/>
  <c r="H77" s="1"/>
  <c r="F87" i="282" l="1"/>
  <c r="C89"/>
  <c r="E77" i="262"/>
  <c r="B79"/>
  <c r="I87" i="281"/>
  <c r="D87"/>
  <c r="I86" i="280"/>
  <c r="D86"/>
  <c r="D87" i="279"/>
  <c r="J87" s="1"/>
  <c r="I87"/>
  <c r="C80" i="277"/>
  <c r="F79"/>
  <c r="C79" i="273"/>
  <c r="F77"/>
  <c r="D89" i="282" l="1"/>
  <c r="I89"/>
  <c r="D79" i="262"/>
  <c r="H79" s="1"/>
  <c r="C79"/>
  <c r="C89" i="281"/>
  <c r="F87"/>
  <c r="C87" i="280"/>
  <c r="F86"/>
  <c r="F87" i="279"/>
  <c r="C89"/>
  <c r="E89" s="1"/>
  <c r="I80" i="277"/>
  <c r="D80"/>
  <c r="I79" i="273"/>
  <c r="D79"/>
  <c r="F89" i="282" l="1"/>
  <c r="C90"/>
  <c r="B80" i="262"/>
  <c r="E79"/>
  <c r="D89" i="281"/>
  <c r="I89"/>
  <c r="D87" i="280"/>
  <c r="I87"/>
  <c r="D89" i="279"/>
  <c r="J89" s="1"/>
  <c r="I89"/>
  <c r="C81" i="277"/>
  <c r="F80"/>
  <c r="F79" i="273"/>
  <c r="C80"/>
  <c r="D90" i="282" l="1"/>
  <c r="I90"/>
  <c r="C80" i="262"/>
  <c r="D80"/>
  <c r="H80" s="1"/>
  <c r="C90" i="281"/>
  <c r="F89"/>
  <c r="C89" i="280"/>
  <c r="F87"/>
  <c r="F89" i="279"/>
  <c r="C90"/>
  <c r="E90" s="1"/>
  <c r="D81" i="277"/>
  <c r="I81"/>
  <c r="D80" i="273"/>
  <c r="I80"/>
  <c r="F90" i="282" l="1"/>
  <c r="C91"/>
  <c r="E80" i="262"/>
  <c r="B81"/>
  <c r="I90" i="281"/>
  <c r="D90"/>
  <c r="I89" i="280"/>
  <c r="D89"/>
  <c r="D90" i="279"/>
  <c r="J90" s="1"/>
  <c r="I90"/>
  <c r="C82" i="277"/>
  <c r="F81"/>
  <c r="F80" i="273"/>
  <c r="C81"/>
  <c r="D91" i="282" l="1"/>
  <c r="I91"/>
  <c r="D81" i="262"/>
  <c r="H81" s="1"/>
  <c r="C81"/>
  <c r="C91" i="281"/>
  <c r="F90"/>
  <c r="C90" i="280"/>
  <c r="F89"/>
  <c r="F90" i="279"/>
  <c r="C91"/>
  <c r="E91" s="1"/>
  <c r="I82" i="277"/>
  <c r="D82"/>
  <c r="I81" i="273"/>
  <c r="D81"/>
  <c r="F91" i="282" l="1"/>
  <c r="C92"/>
  <c r="E81" i="262"/>
  <c r="B82"/>
  <c r="D91" i="281"/>
  <c r="I91"/>
  <c r="D90" i="280"/>
  <c r="I90"/>
  <c r="D91" i="279"/>
  <c r="J91" s="1"/>
  <c r="I91"/>
  <c r="C84" i="277"/>
  <c r="F82"/>
  <c r="F81" i="273"/>
  <c r="C82"/>
  <c r="D92" i="282" l="1"/>
  <c r="I92"/>
  <c r="C82" i="262"/>
  <c r="D82"/>
  <c r="H82" s="1"/>
  <c r="C92" i="281"/>
  <c r="F91"/>
  <c r="C91" i="280"/>
  <c r="F90"/>
  <c r="F91" i="279"/>
  <c r="C92"/>
  <c r="E92" s="1"/>
  <c r="D84" i="277"/>
  <c r="I84"/>
  <c r="D82" i="273"/>
  <c r="I82"/>
  <c r="F92" i="282" l="1"/>
  <c r="H92"/>
  <c r="C94" s="1"/>
  <c r="E82" i="262"/>
  <c r="B84"/>
  <c r="I92" i="281"/>
  <c r="D92"/>
  <c r="I91" i="280"/>
  <c r="D91"/>
  <c r="D92" i="279"/>
  <c r="J92" s="1"/>
  <c r="I92"/>
  <c r="C85" i="277"/>
  <c r="F84"/>
  <c r="F82" i="273"/>
  <c r="C84"/>
  <c r="I94" i="282" l="1"/>
  <c r="D94"/>
  <c r="D84" i="262"/>
  <c r="H84" s="1"/>
  <c r="C84"/>
  <c r="H92" i="281"/>
  <c r="C94" s="1"/>
  <c r="F92"/>
  <c r="C92" i="280"/>
  <c r="F91"/>
  <c r="F92" i="279"/>
  <c r="C94"/>
  <c r="E94" s="1"/>
  <c r="I85" i="277"/>
  <c r="D85"/>
  <c r="D84" i="273"/>
  <c r="I84"/>
  <c r="C95" i="282" l="1"/>
  <c r="F94"/>
  <c r="E84" i="262"/>
  <c r="B85"/>
  <c r="I94" i="281"/>
  <c r="D94"/>
  <c r="D92" i="280"/>
  <c r="I92"/>
  <c r="D94" i="279"/>
  <c r="J94" s="1"/>
  <c r="I94"/>
  <c r="C86" i="277"/>
  <c r="F85"/>
  <c r="F84" i="273"/>
  <c r="C85"/>
  <c r="I95" i="282" l="1"/>
  <c r="D95"/>
  <c r="C85" i="262"/>
  <c r="D85"/>
  <c r="H85" s="1"/>
  <c r="C95" i="281"/>
  <c r="F94"/>
  <c r="F92" i="280"/>
  <c r="H92"/>
  <c r="C94" s="1"/>
  <c r="F94" i="279"/>
  <c r="C95"/>
  <c r="E95" s="1"/>
  <c r="D86" i="277"/>
  <c r="I86"/>
  <c r="I85" i="273"/>
  <c r="D85"/>
  <c r="C96" i="282" l="1"/>
  <c r="F95"/>
  <c r="E85" i="262"/>
  <c r="B86"/>
  <c r="D95" i="281"/>
  <c r="I95"/>
  <c r="D94" i="280"/>
  <c r="I94"/>
  <c r="D95" i="279"/>
  <c r="J95" s="1"/>
  <c r="I95"/>
  <c r="C87" i="277"/>
  <c r="F86"/>
  <c r="F85" i="273"/>
  <c r="C86"/>
  <c r="I96" i="282" l="1"/>
  <c r="D96"/>
  <c r="C86" i="262"/>
  <c r="D86"/>
  <c r="H86" s="1"/>
  <c r="C96" i="281"/>
  <c r="F95"/>
  <c r="C95" i="280"/>
  <c r="F94"/>
  <c r="F95" i="279"/>
  <c r="C96"/>
  <c r="E96" s="1"/>
  <c r="I87" i="277"/>
  <c r="D87"/>
  <c r="D86" i="273"/>
  <c r="I86"/>
  <c r="C97" i="282" l="1"/>
  <c r="F96"/>
  <c r="E86" i="262"/>
  <c r="B87"/>
  <c r="I96" i="281"/>
  <c r="D96"/>
  <c r="I95" i="280"/>
  <c r="D95"/>
  <c r="D96" i="279"/>
  <c r="J96" s="1"/>
  <c r="I96"/>
  <c r="C89" i="277"/>
  <c r="F87"/>
  <c r="F86" i="273"/>
  <c r="C87"/>
  <c r="I97" i="282" l="1"/>
  <c r="D97"/>
  <c r="C87" i="262"/>
  <c r="D87"/>
  <c r="H87" s="1"/>
  <c r="C97" i="281"/>
  <c r="F96"/>
  <c r="C96" i="280"/>
  <c r="F95"/>
  <c r="F96" i="279"/>
  <c r="C97"/>
  <c r="E97" s="1"/>
  <c r="I89" i="277"/>
  <c r="D89"/>
  <c r="I87" i="273"/>
  <c r="D87"/>
  <c r="C99" i="282" l="1"/>
  <c r="F97"/>
  <c r="E87" i="262"/>
  <c r="B89"/>
  <c r="D97" i="281"/>
  <c r="I97"/>
  <c r="D96" i="280"/>
  <c r="I96"/>
  <c r="D97" i="279"/>
  <c r="J97" s="1"/>
  <c r="I97"/>
  <c r="C90" i="277"/>
  <c r="F89"/>
  <c r="C89" i="273"/>
  <c r="F87"/>
  <c r="I99" i="282" l="1"/>
  <c r="D99"/>
  <c r="C89" i="262"/>
  <c r="D89"/>
  <c r="H89" s="1"/>
  <c r="C99" i="281"/>
  <c r="F97"/>
  <c r="C97" i="280"/>
  <c r="F96"/>
  <c r="F97" i="279"/>
  <c r="C99"/>
  <c r="E99" s="1"/>
  <c r="D90" i="277"/>
  <c r="I90"/>
  <c r="I89" i="273"/>
  <c r="D89"/>
  <c r="C100" i="282" l="1"/>
  <c r="F99"/>
  <c r="B90" i="262"/>
  <c r="E89"/>
  <c r="I99" i="281"/>
  <c r="D99"/>
  <c r="I97" i="280"/>
  <c r="D97"/>
  <c r="D99" i="279"/>
  <c r="J99" s="1"/>
  <c r="I99"/>
  <c r="C91" i="277"/>
  <c r="F90"/>
  <c r="F89" i="273"/>
  <c r="C90"/>
  <c r="I100" i="282" l="1"/>
  <c r="D100"/>
  <c r="C90" i="262"/>
  <c r="D90"/>
  <c r="H90" s="1"/>
  <c r="C100" i="281"/>
  <c r="F99"/>
  <c r="C99" i="280"/>
  <c r="F97"/>
  <c r="F99" i="279"/>
  <c r="C100"/>
  <c r="E100" s="1"/>
  <c r="I91" i="277"/>
  <c r="D91"/>
  <c r="D90" i="273"/>
  <c r="I90"/>
  <c r="C101" i="282" l="1"/>
  <c r="F100"/>
  <c r="E90" i="262"/>
  <c r="B91"/>
  <c r="D100" i="281"/>
  <c r="I100"/>
  <c r="D99" i="280"/>
  <c r="I99"/>
  <c r="D100" i="279"/>
  <c r="J100" s="1"/>
  <c r="I100"/>
  <c r="C92" i="277"/>
  <c r="F91"/>
  <c r="F90" i="273"/>
  <c r="C91"/>
  <c r="I101" i="282" l="1"/>
  <c r="D101"/>
  <c r="C91" i="262"/>
  <c r="D91"/>
  <c r="H91" s="1"/>
  <c r="C101" i="281"/>
  <c r="F100"/>
  <c r="C100" i="280"/>
  <c r="F99"/>
  <c r="F100" i="279"/>
  <c r="C101"/>
  <c r="E101" s="1"/>
  <c r="D92" i="277"/>
  <c r="I92"/>
  <c r="I91" i="273"/>
  <c r="D91"/>
  <c r="C102" i="282" l="1"/>
  <c r="F101"/>
  <c r="B93" i="262"/>
  <c r="E91"/>
  <c r="I101" i="281"/>
  <c r="D101"/>
  <c r="I100" i="280"/>
  <c r="D100"/>
  <c r="D101" i="279"/>
  <c r="J101" s="1"/>
  <c r="I101"/>
  <c r="F92" i="277"/>
  <c r="H92"/>
  <c r="C94" s="1"/>
  <c r="C92" i="273"/>
  <c r="F91"/>
  <c r="I102" i="282" l="1"/>
  <c r="D102"/>
  <c r="C93" i="262"/>
  <c r="D93"/>
  <c r="H93" s="1"/>
  <c r="C102" i="281"/>
  <c r="F101"/>
  <c r="C101" i="280"/>
  <c r="F100"/>
  <c r="F101" i="279"/>
  <c r="C102"/>
  <c r="E102" s="1"/>
  <c r="D94" i="277"/>
  <c r="I94"/>
  <c r="D4" i="276"/>
  <c r="H4" s="1"/>
  <c r="I92" i="273"/>
  <c r="D92"/>
  <c r="H92" s="1"/>
  <c r="C104" i="282" l="1"/>
  <c r="F102"/>
  <c r="B94" i="262"/>
  <c r="E93"/>
  <c r="D102" i="281"/>
  <c r="I102"/>
  <c r="D101" i="280"/>
  <c r="I101"/>
  <c r="D102" i="279"/>
  <c r="J102" s="1"/>
  <c r="I102"/>
  <c r="C95" i="277"/>
  <c r="F94"/>
  <c r="E4" i="276"/>
  <c r="C94" i="273"/>
  <c r="F92"/>
  <c r="D104" i="282" l="1"/>
  <c r="I104"/>
  <c r="C94" i="262"/>
  <c r="D94"/>
  <c r="H94" s="1"/>
  <c r="C104" i="281"/>
  <c r="F102"/>
  <c r="C102" i="280"/>
  <c r="F101"/>
  <c r="F102" i="279"/>
  <c r="C104"/>
  <c r="E104" s="1"/>
  <c r="I95" i="277"/>
  <c r="D95"/>
  <c r="D5" i="276"/>
  <c r="H5" s="1"/>
  <c r="I94" i="273"/>
  <c r="D94"/>
  <c r="F104" i="282" l="1"/>
  <c r="C105"/>
  <c r="E94" i="262"/>
  <c r="B95"/>
  <c r="I104" i="281"/>
  <c r="D104"/>
  <c r="I102" i="280"/>
  <c r="D102"/>
  <c r="D104" i="279"/>
  <c r="J104" s="1"/>
  <c r="I104"/>
  <c r="C96" i="277"/>
  <c r="F95"/>
  <c r="B6" i="276"/>
  <c r="C6" s="1"/>
  <c r="E5"/>
  <c r="C95" i="273"/>
  <c r="F94"/>
  <c r="D105" i="282" l="1"/>
  <c r="I105"/>
  <c r="C95" i="262"/>
  <c r="D95"/>
  <c r="H95" s="1"/>
  <c r="C105" i="281"/>
  <c r="F104"/>
  <c r="C104" i="280"/>
  <c r="F102"/>
  <c r="F104" i="279"/>
  <c r="C105"/>
  <c r="E105" s="1"/>
  <c r="D96" i="277"/>
  <c r="I96"/>
  <c r="D6" i="276"/>
  <c r="H6" s="1"/>
  <c r="D95" i="273"/>
  <c r="I95"/>
  <c r="F105" i="282" l="1"/>
  <c r="C106"/>
  <c r="B96" i="262"/>
  <c r="E95"/>
  <c r="D105" i="281"/>
  <c r="I105"/>
  <c r="D104" i="280"/>
  <c r="I104"/>
  <c r="D105" i="279"/>
  <c r="J105" s="1"/>
  <c r="I105"/>
  <c r="C97" i="277"/>
  <c r="F96"/>
  <c r="B7" i="276"/>
  <c r="C7" s="1"/>
  <c r="E6"/>
  <c r="C96" i="273"/>
  <c r="F95"/>
  <c r="D106" i="282" l="1"/>
  <c r="I106"/>
  <c r="C96" i="262"/>
  <c r="D96"/>
  <c r="H96" s="1"/>
  <c r="C106" i="281"/>
  <c r="F105"/>
  <c r="C105" i="280"/>
  <c r="F104"/>
  <c r="F105" i="279"/>
  <c r="C106"/>
  <c r="E106" s="1"/>
  <c r="I97" i="277"/>
  <c r="D97"/>
  <c r="D7" i="276"/>
  <c r="H7" s="1"/>
  <c r="I96" i="273"/>
  <c r="D96"/>
  <c r="F106" i="282" l="1"/>
  <c r="C107"/>
  <c r="B98" i="262"/>
  <c r="E96"/>
  <c r="I106" i="281"/>
  <c r="D106"/>
  <c r="I105" i="280"/>
  <c r="D105"/>
  <c r="D106" i="279"/>
  <c r="J106" s="1"/>
  <c r="I106"/>
  <c r="C99" i="277"/>
  <c r="F97"/>
  <c r="B9" i="276"/>
  <c r="C9" s="1"/>
  <c r="E7"/>
  <c r="C97" i="273"/>
  <c r="F96"/>
  <c r="D107" i="282" l="1"/>
  <c r="I107"/>
  <c r="C98" i="262"/>
  <c r="D98"/>
  <c r="H98" s="1"/>
  <c r="C107" i="281"/>
  <c r="F106"/>
  <c r="C106" i="280"/>
  <c r="F105"/>
  <c r="F106" i="279"/>
  <c r="C107"/>
  <c r="E107" s="1"/>
  <c r="D99" i="277"/>
  <c r="I99"/>
  <c r="D9" i="276"/>
  <c r="H9" s="1"/>
  <c r="D97" i="273"/>
  <c r="I97"/>
  <c r="F107" i="282" l="1"/>
  <c r="H107"/>
  <c r="C109" s="1"/>
  <c r="B99" i="262"/>
  <c r="E98"/>
  <c r="I107" i="281"/>
  <c r="D107"/>
  <c r="D106" i="280"/>
  <c r="I106"/>
  <c r="D107" i="279"/>
  <c r="J107" s="1"/>
  <c r="I107"/>
  <c r="C100" i="277"/>
  <c r="F99"/>
  <c r="B10" i="276"/>
  <c r="C10" s="1"/>
  <c r="E9"/>
  <c r="F97" i="273"/>
  <c r="C99"/>
  <c r="I109" i="282" l="1"/>
  <c r="D109"/>
  <c r="C99" i="262"/>
  <c r="D99"/>
  <c r="H99" s="1"/>
  <c r="H107" i="281"/>
  <c r="C109" s="1"/>
  <c r="F107"/>
  <c r="C107" i="280"/>
  <c r="F106"/>
  <c r="F107" i="279"/>
  <c r="C109"/>
  <c r="E109" s="1"/>
  <c r="I100" i="277"/>
  <c r="D100"/>
  <c r="D10" i="276"/>
  <c r="H10" s="1"/>
  <c r="D99" i="273"/>
  <c r="I99"/>
  <c r="C110" i="282" l="1"/>
  <c r="F109"/>
  <c r="E99" i="262"/>
  <c r="B100"/>
  <c r="I109" i="281"/>
  <c r="D109"/>
  <c r="I107" i="280"/>
  <c r="D107"/>
  <c r="D109" i="279"/>
  <c r="J109" s="1"/>
  <c r="I109"/>
  <c r="C101" i="277"/>
  <c r="F100"/>
  <c r="B11" i="276"/>
  <c r="C11" s="1"/>
  <c r="E10"/>
  <c r="C100" i="273"/>
  <c r="F99"/>
  <c r="I110" i="282" l="1"/>
  <c r="D110"/>
  <c r="C100" i="262"/>
  <c r="D100"/>
  <c r="H100" s="1"/>
  <c r="C110" i="281"/>
  <c r="F109"/>
  <c r="H107" i="280"/>
  <c r="C109" s="1"/>
  <c r="F107"/>
  <c r="F109" i="279"/>
  <c r="C110"/>
  <c r="E110" s="1"/>
  <c r="D101" i="277"/>
  <c r="I101"/>
  <c r="D11" i="276"/>
  <c r="H11" s="1"/>
  <c r="I100" i="273"/>
  <c r="D100"/>
  <c r="C111" i="282" l="1"/>
  <c r="F110"/>
  <c r="B101" i="262"/>
  <c r="E100"/>
  <c r="D110" i="281"/>
  <c r="I110"/>
  <c r="I109" i="280"/>
  <c r="D109"/>
  <c r="D110" i="279"/>
  <c r="J110" s="1"/>
  <c r="I110"/>
  <c r="C102" i="277"/>
  <c r="F101"/>
  <c r="B12" i="276"/>
  <c r="C12" s="1"/>
  <c r="E11"/>
  <c r="C101" i="273"/>
  <c r="F100"/>
  <c r="I111" i="282" l="1"/>
  <c r="D111"/>
  <c r="C101" i="262"/>
  <c r="D101"/>
  <c r="H101" s="1"/>
  <c r="C111" i="281"/>
  <c r="F110"/>
  <c r="C110" i="280"/>
  <c r="F109"/>
  <c r="F110" i="279"/>
  <c r="C111"/>
  <c r="E111" s="1"/>
  <c r="I102" i="277"/>
  <c r="D102"/>
  <c r="D12" i="276"/>
  <c r="H12" s="1"/>
  <c r="D101" i="273"/>
  <c r="I101"/>
  <c r="C112" i="282" l="1"/>
  <c r="F111"/>
  <c r="E101" i="262"/>
  <c r="B103"/>
  <c r="I111" i="281"/>
  <c r="D111"/>
  <c r="D110" i="280"/>
  <c r="I110"/>
  <c r="D111" i="279"/>
  <c r="J111" s="1"/>
  <c r="I111"/>
  <c r="C104" i="277"/>
  <c r="F102"/>
  <c r="B14" i="276"/>
  <c r="C14" s="1"/>
  <c r="E12"/>
  <c r="C102" i="273"/>
  <c r="F101"/>
  <c r="I112" i="282" l="1"/>
  <c r="D112"/>
  <c r="C103" i="262"/>
  <c r="D103"/>
  <c r="H103" s="1"/>
  <c r="C112" i="281"/>
  <c r="F111"/>
  <c r="C111" i="280"/>
  <c r="F110"/>
  <c r="F111" i="279"/>
  <c r="C112"/>
  <c r="E112" s="1"/>
  <c r="D104" i="277"/>
  <c r="I104"/>
  <c r="D14" i="276"/>
  <c r="D102" i="273"/>
  <c r="I102"/>
  <c r="C114" i="282" l="1"/>
  <c r="F112"/>
  <c r="E103" i="262"/>
  <c r="B104"/>
  <c r="C104" s="1"/>
  <c r="H14" i="276"/>
  <c r="D112" i="281"/>
  <c r="I112"/>
  <c r="I111" i="280"/>
  <c r="D111"/>
  <c r="D112" i="279"/>
  <c r="J112" s="1"/>
  <c r="I112"/>
  <c r="C105" i="277"/>
  <c r="F104"/>
  <c r="B15" i="276"/>
  <c r="C15" s="1"/>
  <c r="E14"/>
  <c r="F102" i="273"/>
  <c r="C104"/>
  <c r="I114" i="282" l="1"/>
  <c r="D114"/>
  <c r="D104" i="262"/>
  <c r="H104" s="1"/>
  <c r="C114" i="281"/>
  <c r="F112"/>
  <c r="C112" i="280"/>
  <c r="F111"/>
  <c r="F112" i="279"/>
  <c r="C114"/>
  <c r="E114" s="1"/>
  <c r="I105" i="277"/>
  <c r="D105"/>
  <c r="D15" i="276"/>
  <c r="I104" i="273"/>
  <c r="D104"/>
  <c r="C115" i="282" l="1"/>
  <c r="F114"/>
  <c r="E104" i="262"/>
  <c r="B105"/>
  <c r="C105" s="1"/>
  <c r="H15" i="276"/>
  <c r="I114" i="281"/>
  <c r="D114"/>
  <c r="D112" i="280"/>
  <c r="I112"/>
  <c r="D114" i="279"/>
  <c r="J114" s="1"/>
  <c r="I114"/>
  <c r="C106" i="277"/>
  <c r="F105"/>
  <c r="B16" i="276"/>
  <c r="C16" s="1"/>
  <c r="E15"/>
  <c r="C105" i="273"/>
  <c r="F104"/>
  <c r="I115" i="282" l="1"/>
  <c r="D115"/>
  <c r="D105" i="262"/>
  <c r="H105" s="1"/>
  <c r="C115" i="281"/>
  <c r="F114"/>
  <c r="C114" i="280"/>
  <c r="F112"/>
  <c r="F114" i="279"/>
  <c r="C115"/>
  <c r="E115" s="1"/>
  <c r="D106" i="277"/>
  <c r="I106"/>
  <c r="D16" i="276"/>
  <c r="H16" s="1"/>
  <c r="D105" i="273"/>
  <c r="I105"/>
  <c r="C116" i="282" l="1"/>
  <c r="F115"/>
  <c r="E105" i="262"/>
  <c r="B106"/>
  <c r="C106" s="1"/>
  <c r="D115" i="281"/>
  <c r="I115"/>
  <c r="I114" i="280"/>
  <c r="D114"/>
  <c r="D115" i="279"/>
  <c r="J115" s="1"/>
  <c r="I115"/>
  <c r="C107" i="277"/>
  <c r="F106"/>
  <c r="B17" i="276"/>
  <c r="C17" s="1"/>
  <c r="E16"/>
  <c r="C106" i="273"/>
  <c r="F105"/>
  <c r="I116" i="282" l="1"/>
  <c r="D116"/>
  <c r="D106" i="262"/>
  <c r="H106" s="1"/>
  <c r="C116" i="281"/>
  <c r="F115"/>
  <c r="C115" i="280"/>
  <c r="F114"/>
  <c r="F115" i="279"/>
  <c r="C116"/>
  <c r="E116" s="1"/>
  <c r="I107" i="277"/>
  <c r="D107"/>
  <c r="D17" i="276"/>
  <c r="H17" s="1"/>
  <c r="I106" i="273"/>
  <c r="D106"/>
  <c r="C117" i="282" l="1"/>
  <c r="F116"/>
  <c r="B108" i="262"/>
  <c r="C108" s="1"/>
  <c r="E106"/>
  <c r="I116" i="281"/>
  <c r="D116"/>
  <c r="D115" i="280"/>
  <c r="I115"/>
  <c r="D116" i="279"/>
  <c r="J116" s="1"/>
  <c r="I116"/>
  <c r="H107" i="277"/>
  <c r="C109" s="1"/>
  <c r="F107"/>
  <c r="B19" i="276"/>
  <c r="C19" s="1"/>
  <c r="E17"/>
  <c r="C107" i="273"/>
  <c r="F106"/>
  <c r="I117" i="282" l="1"/>
  <c r="D117"/>
  <c r="D108" i="262"/>
  <c r="H108" s="1"/>
  <c r="C117" i="281"/>
  <c r="F116"/>
  <c r="C116" i="280"/>
  <c r="F115"/>
  <c r="F116" i="279"/>
  <c r="C117"/>
  <c r="E117" s="1"/>
  <c r="I109" i="277"/>
  <c r="D109"/>
  <c r="D19" i="276"/>
  <c r="H19" s="1"/>
  <c r="I107" i="273"/>
  <c r="D107"/>
  <c r="H107" s="1"/>
  <c r="C119" i="282" l="1"/>
  <c r="F117"/>
  <c r="E108" i="262"/>
  <c r="B109"/>
  <c r="C109" s="1"/>
  <c r="D117" i="281"/>
  <c r="I117"/>
  <c r="I116" i="280"/>
  <c r="D116"/>
  <c r="D117" i="279"/>
  <c r="J117" s="1"/>
  <c r="I117"/>
  <c r="C110" i="277"/>
  <c r="F109"/>
  <c r="B20" i="276"/>
  <c r="E19"/>
  <c r="F107" i="273"/>
  <c r="C109"/>
  <c r="I119" i="282" l="1"/>
  <c r="D119"/>
  <c r="D109" i="262"/>
  <c r="H109" s="1"/>
  <c r="C119" i="281"/>
  <c r="F117"/>
  <c r="C117" i="280"/>
  <c r="F116"/>
  <c r="F117" i="279"/>
  <c r="C119"/>
  <c r="E119" s="1"/>
  <c r="D110" i="277"/>
  <c r="I110"/>
  <c r="D20" i="276"/>
  <c r="H20" s="1"/>
  <c r="I109" i="273"/>
  <c r="D109"/>
  <c r="C120" i="282" l="1"/>
  <c r="F119"/>
  <c r="B110" i="262"/>
  <c r="E109"/>
  <c r="I119" i="281"/>
  <c r="D119"/>
  <c r="D117" i="280"/>
  <c r="I117"/>
  <c r="D119" i="279"/>
  <c r="J119" s="1"/>
  <c r="I119"/>
  <c r="C111" i="277"/>
  <c r="F110"/>
  <c r="B21" i="276"/>
  <c r="D21" s="1"/>
  <c r="E20"/>
  <c r="F109" i="273"/>
  <c r="C110"/>
  <c r="D110" i="262" l="1"/>
  <c r="C110"/>
  <c r="I120" i="282"/>
  <c r="D120"/>
  <c r="H110" i="262"/>
  <c r="C120" i="281"/>
  <c r="F119"/>
  <c r="C119" i="280"/>
  <c r="F117"/>
  <c r="F119" i="279"/>
  <c r="C120"/>
  <c r="E120" s="1"/>
  <c r="I111" i="277"/>
  <c r="D111"/>
  <c r="H21" i="276"/>
  <c r="D110" i="273"/>
  <c r="I110"/>
  <c r="C121" i="282" l="1"/>
  <c r="F120"/>
  <c r="E110" i="262"/>
  <c r="B111"/>
  <c r="D120" i="281"/>
  <c r="I120"/>
  <c r="I119" i="280"/>
  <c r="D119"/>
  <c r="D120" i="279"/>
  <c r="J120" s="1"/>
  <c r="I120"/>
  <c r="C112" i="277"/>
  <c r="F111"/>
  <c r="B22" i="276"/>
  <c r="E21"/>
  <c r="F110" i="273"/>
  <c r="C111"/>
  <c r="D111" i="262" l="1"/>
  <c r="C111"/>
  <c r="I121" i="282"/>
  <c r="D121"/>
  <c r="H111" i="262"/>
  <c r="C121" i="281"/>
  <c r="F120"/>
  <c r="C120" i="280"/>
  <c r="F119"/>
  <c r="F120" i="279"/>
  <c r="C121"/>
  <c r="E121" s="1"/>
  <c r="D112" i="277"/>
  <c r="I112"/>
  <c r="H22" i="276"/>
  <c r="I111" i="273"/>
  <c r="D111"/>
  <c r="C122" i="282" l="1"/>
  <c r="F121"/>
  <c r="E111" i="262"/>
  <c r="B113"/>
  <c r="D113" s="1"/>
  <c r="I121" i="281"/>
  <c r="D121"/>
  <c r="D120" i="280"/>
  <c r="I120"/>
  <c r="D121" i="279"/>
  <c r="J121" s="1"/>
  <c r="I121"/>
  <c r="C114" i="277"/>
  <c r="F112"/>
  <c r="B24" i="276"/>
  <c r="D24" s="1"/>
  <c r="E22"/>
  <c r="F111" i="273"/>
  <c r="C112"/>
  <c r="I122" i="282" l="1"/>
  <c r="D122"/>
  <c r="H113" i="262"/>
  <c r="C122" i="281"/>
  <c r="F121"/>
  <c r="C121" i="280"/>
  <c r="F120"/>
  <c r="F121" i="279"/>
  <c r="C122"/>
  <c r="E122" s="1"/>
  <c r="I114" i="277"/>
  <c r="D114"/>
  <c r="H24" i="276"/>
  <c r="D112" i="273"/>
  <c r="I112"/>
  <c r="H122" i="282" l="1"/>
  <c r="C124" s="1"/>
  <c r="F122"/>
  <c r="E113" i="262"/>
  <c r="B114"/>
  <c r="D114" s="1"/>
  <c r="D122" i="281"/>
  <c r="I122"/>
  <c r="I121" i="280"/>
  <c r="D121"/>
  <c r="D122" i="279"/>
  <c r="J122" s="1"/>
  <c r="I122"/>
  <c r="C115" i="277"/>
  <c r="F114"/>
  <c r="B25" i="276"/>
  <c r="D25" s="1"/>
  <c r="E24"/>
  <c r="F112" i="273"/>
  <c r="C114"/>
  <c r="D124" i="282" l="1"/>
  <c r="I124"/>
  <c r="H114" i="262"/>
  <c r="F122" i="281"/>
  <c r="H122"/>
  <c r="C124" s="1"/>
  <c r="C122" i="280"/>
  <c r="F121"/>
  <c r="F122" i="279"/>
  <c r="C124"/>
  <c r="E124" s="1"/>
  <c r="D115" i="277"/>
  <c r="I115"/>
  <c r="H25" i="276"/>
  <c r="D114" i="273"/>
  <c r="I114"/>
  <c r="F124" i="282" l="1"/>
  <c r="C125"/>
  <c r="E114" i="262"/>
  <c r="B115"/>
  <c r="D115" s="1"/>
  <c r="D124" i="281"/>
  <c r="I124"/>
  <c r="D122" i="280"/>
  <c r="I122"/>
  <c r="D124" i="279"/>
  <c r="J124" s="1"/>
  <c r="I124"/>
  <c r="C116" i="277"/>
  <c r="F115"/>
  <c r="B26" i="276"/>
  <c r="D26" s="1"/>
  <c r="E25"/>
  <c r="F114" i="273"/>
  <c r="C115"/>
  <c r="D125" i="282" l="1"/>
  <c r="I125"/>
  <c r="H115" i="262"/>
  <c r="C125" i="281"/>
  <c r="F124"/>
  <c r="F122" i="280"/>
  <c r="H122"/>
  <c r="C124" s="1"/>
  <c r="F124" i="279"/>
  <c r="C125"/>
  <c r="E125" s="1"/>
  <c r="I116" i="277"/>
  <c r="D116"/>
  <c r="H26" i="276"/>
  <c r="I115" i="273"/>
  <c r="D115"/>
  <c r="F125" i="282" l="1"/>
  <c r="C126"/>
  <c r="E115" i="262"/>
  <c r="B116"/>
  <c r="I125" i="281"/>
  <c r="D125"/>
  <c r="D124" i="280"/>
  <c r="I124"/>
  <c r="D125" i="279"/>
  <c r="J125" s="1"/>
  <c r="I125"/>
  <c r="C117" i="277"/>
  <c r="F116"/>
  <c r="B27" i="276"/>
  <c r="E26"/>
  <c r="F115" i="273"/>
  <c r="C116"/>
  <c r="D126" i="282" l="1"/>
  <c r="I126"/>
  <c r="C116" i="262"/>
  <c r="H116"/>
  <c r="C126" i="281"/>
  <c r="F125"/>
  <c r="C125" i="280"/>
  <c r="F124"/>
  <c r="F125" i="279"/>
  <c r="C126"/>
  <c r="E126" s="1"/>
  <c r="D117" i="277"/>
  <c r="I117"/>
  <c r="C27" i="276"/>
  <c r="H27"/>
  <c r="D116" i="273"/>
  <c r="I116"/>
  <c r="F126" i="282" l="1"/>
  <c r="C127"/>
  <c r="E116" i="262"/>
  <c r="B118"/>
  <c r="D126" i="281"/>
  <c r="I126"/>
  <c r="I125" i="280"/>
  <c r="D125"/>
  <c r="D126" i="279"/>
  <c r="J126" s="1"/>
  <c r="I126"/>
  <c r="C119" i="277"/>
  <c r="F117"/>
  <c r="B29" i="276"/>
  <c r="E27"/>
  <c r="F116" i="273"/>
  <c r="C117"/>
  <c r="D127" i="282" l="1"/>
  <c r="I127"/>
  <c r="C118" i="262"/>
  <c r="H118"/>
  <c r="C127" i="281"/>
  <c r="F126"/>
  <c r="C126" i="280"/>
  <c r="F125"/>
  <c r="F126" i="279"/>
  <c r="C127"/>
  <c r="E127" s="1"/>
  <c r="I119" i="277"/>
  <c r="D119"/>
  <c r="H29" i="276"/>
  <c r="C29"/>
  <c r="I117" i="273"/>
  <c r="D117"/>
  <c r="F127" i="282" l="1"/>
  <c r="C129"/>
  <c r="E118" i="262"/>
  <c r="B119"/>
  <c r="I127" i="281"/>
  <c r="D127"/>
  <c r="D126" i="280"/>
  <c r="I126"/>
  <c r="D127" i="279"/>
  <c r="J127" s="1"/>
  <c r="I127"/>
  <c r="C120" i="277"/>
  <c r="F119"/>
  <c r="B30" i="276"/>
  <c r="E29"/>
  <c r="C119" i="273"/>
  <c r="F117"/>
  <c r="D129" i="282" l="1"/>
  <c r="I129"/>
  <c r="H119" i="262"/>
  <c r="C119"/>
  <c r="C129" i="281"/>
  <c r="F127"/>
  <c r="C127" i="280"/>
  <c r="F126"/>
  <c r="F127" i="279"/>
  <c r="C129"/>
  <c r="E129" s="1"/>
  <c r="D120" i="277"/>
  <c r="I120"/>
  <c r="C30" i="276"/>
  <c r="H30"/>
  <c r="I119" i="273"/>
  <c r="D119"/>
  <c r="F129" i="282" l="1"/>
  <c r="C130"/>
  <c r="E119" i="262"/>
  <c r="B120"/>
  <c r="D129" i="281"/>
  <c r="I129"/>
  <c r="I127" i="280"/>
  <c r="D127"/>
  <c r="D129" i="279"/>
  <c r="J129" s="1"/>
  <c r="I129"/>
  <c r="C121" i="277"/>
  <c r="F120"/>
  <c r="B31" i="276"/>
  <c r="E30"/>
  <c r="F119" i="273"/>
  <c r="C120"/>
  <c r="D130" i="282" l="1"/>
  <c r="I130"/>
  <c r="C120" i="262"/>
  <c r="H120"/>
  <c r="C130" i="281"/>
  <c r="F129"/>
  <c r="C129" i="280"/>
  <c r="F127"/>
  <c r="F129" i="279"/>
  <c r="C130"/>
  <c r="E130" s="1"/>
  <c r="I121" i="277"/>
  <c r="D121"/>
  <c r="H31" i="276"/>
  <c r="C31"/>
  <c r="D120" i="273"/>
  <c r="I120"/>
  <c r="F130" i="282" l="1"/>
  <c r="C131"/>
  <c r="E120" i="262"/>
  <c r="B121"/>
  <c r="I130" i="281"/>
  <c r="D130"/>
  <c r="D129" i="280"/>
  <c r="I129"/>
  <c r="D130" i="279"/>
  <c r="J130" s="1"/>
  <c r="I130"/>
  <c r="C122" i="277"/>
  <c r="F121"/>
  <c r="B32" i="276"/>
  <c r="E31"/>
  <c r="F120" i="273"/>
  <c r="C121"/>
  <c r="D131" i="282" l="1"/>
  <c r="I131"/>
  <c r="H121" i="262"/>
  <c r="C121"/>
  <c r="C131" i="281"/>
  <c r="F130"/>
  <c r="C130" i="280"/>
  <c r="F129"/>
  <c r="F130" i="279"/>
  <c r="C131"/>
  <c r="E131" s="1"/>
  <c r="D122" i="277"/>
  <c r="I122"/>
  <c r="C32" i="276"/>
  <c r="H32"/>
  <c r="I121" i="273"/>
  <c r="D121"/>
  <c r="F131" i="282" l="1"/>
  <c r="C132"/>
  <c r="B123" i="262"/>
  <c r="E121"/>
  <c r="D131" i="281"/>
  <c r="I131"/>
  <c r="I130" i="280"/>
  <c r="D130"/>
  <c r="D131" i="279"/>
  <c r="J131" s="1"/>
  <c r="I131"/>
  <c r="F122" i="277"/>
  <c r="H122"/>
  <c r="C124" s="1"/>
  <c r="B34" i="276"/>
  <c r="E32"/>
  <c r="F121" i="273"/>
  <c r="C122"/>
  <c r="D132" i="282" l="1"/>
  <c r="I132"/>
  <c r="H123" i="262"/>
  <c r="C123"/>
  <c r="C132" i="281"/>
  <c r="F131"/>
  <c r="C131" i="280"/>
  <c r="F130"/>
  <c r="F131" i="279"/>
  <c r="C132"/>
  <c r="E132" s="1"/>
  <c r="D124" i="277"/>
  <c r="I124"/>
  <c r="H34" i="276"/>
  <c r="C34"/>
  <c r="D122" i="273"/>
  <c r="H122" s="1"/>
  <c r="I122"/>
  <c r="F132" i="282" l="1"/>
  <c r="C134"/>
  <c r="E123" i="262"/>
  <c r="B124"/>
  <c r="I132" i="281"/>
  <c r="D132"/>
  <c r="D131" i="280"/>
  <c r="I131"/>
  <c r="D132" i="279"/>
  <c r="J132" s="1"/>
  <c r="I132"/>
  <c r="C125" i="277"/>
  <c r="F124"/>
  <c r="B35" i="276"/>
  <c r="E34"/>
  <c r="F122" i="273"/>
  <c r="C124"/>
  <c r="D134" i="282" l="1"/>
  <c r="I134"/>
  <c r="H124" i="262"/>
  <c r="C124"/>
  <c r="C134" i="281"/>
  <c r="F132"/>
  <c r="C132" i="280"/>
  <c r="F131"/>
  <c r="F132" i="279"/>
  <c r="C134"/>
  <c r="E134" s="1"/>
  <c r="I125" i="277"/>
  <c r="D125"/>
  <c r="C35" i="276"/>
  <c r="H35"/>
  <c r="D124" i="273"/>
  <c r="I124"/>
  <c r="F134" i="282" l="1"/>
  <c r="C135"/>
  <c r="B125" i="262"/>
  <c r="E124"/>
  <c r="D134" i="281"/>
  <c r="I134"/>
  <c r="I132" i="280"/>
  <c r="D132"/>
  <c r="D134" i="279"/>
  <c r="J134" s="1"/>
  <c r="I134"/>
  <c r="C126" i="277"/>
  <c r="F125"/>
  <c r="B36" i="276"/>
  <c r="E35"/>
  <c r="F124" i="273"/>
  <c r="C125"/>
  <c r="D135" i="282" l="1"/>
  <c r="I135"/>
  <c r="H125" i="262"/>
  <c r="C125"/>
  <c r="C135" i="281"/>
  <c r="F134"/>
  <c r="C134" i="280"/>
  <c r="F132"/>
  <c r="F134" i="279"/>
  <c r="C135"/>
  <c r="E135" s="1"/>
  <c r="D126" i="277"/>
  <c r="I126"/>
  <c r="H36" i="276"/>
  <c r="C36"/>
  <c r="I125" i="273"/>
  <c r="D125"/>
  <c r="F135" i="282" l="1"/>
  <c r="C136"/>
  <c r="E125" i="262"/>
  <c r="B126"/>
  <c r="I135" i="281"/>
  <c r="D135"/>
  <c r="D134" i="280"/>
  <c r="I134"/>
  <c r="D135" i="279"/>
  <c r="J135" s="1"/>
  <c r="I135"/>
  <c r="C127" i="277"/>
  <c r="F126"/>
  <c r="B37" i="276"/>
  <c r="E36"/>
  <c r="C126" i="273"/>
  <c r="F125"/>
  <c r="D136" i="282" l="1"/>
  <c r="I136"/>
  <c r="H126" i="262"/>
  <c r="C126"/>
  <c r="C136" i="281"/>
  <c r="F135"/>
  <c r="C135" i="280"/>
  <c r="F134"/>
  <c r="F135" i="279"/>
  <c r="C136"/>
  <c r="E136" s="1"/>
  <c r="I127" i="277"/>
  <c r="D127"/>
  <c r="C37" i="276"/>
  <c r="H37"/>
  <c r="I126" i="273"/>
  <c r="D126"/>
  <c r="F136" i="282" l="1"/>
  <c r="C137"/>
  <c r="E126" i="262"/>
  <c r="B128"/>
  <c r="D136" i="281"/>
  <c r="I136"/>
  <c r="I135" i="280"/>
  <c r="D135"/>
  <c r="D136" i="279"/>
  <c r="J136" s="1"/>
  <c r="I136"/>
  <c r="C129" i="277"/>
  <c r="F127"/>
  <c r="B39" i="276"/>
  <c r="E37"/>
  <c r="C127" i="273"/>
  <c r="F126"/>
  <c r="D137" i="282" l="1"/>
  <c r="I137"/>
  <c r="C128" i="262"/>
  <c r="H128"/>
  <c r="C137" i="281"/>
  <c r="F136"/>
  <c r="C136" i="280"/>
  <c r="F135"/>
  <c r="F136" i="279"/>
  <c r="C137"/>
  <c r="E137" s="1"/>
  <c r="D129" i="277"/>
  <c r="I129"/>
  <c r="H39" i="276"/>
  <c r="C39"/>
  <c r="D127" i="273"/>
  <c r="I127"/>
  <c r="F137" i="282" l="1"/>
  <c r="H137"/>
  <c r="C139" s="1"/>
  <c r="E128" i="262"/>
  <c r="B129"/>
  <c r="I137" i="281"/>
  <c r="D137"/>
  <c r="D136" i="280"/>
  <c r="I136"/>
  <c r="D137" i="279"/>
  <c r="J137" s="1"/>
  <c r="I137"/>
  <c r="C130" i="277"/>
  <c r="F129"/>
  <c r="B40" i="276"/>
  <c r="E39"/>
  <c r="F127" i="273"/>
  <c r="C129"/>
  <c r="I139" i="282" l="1"/>
  <c r="D139"/>
  <c r="C129" i="262"/>
  <c r="H129"/>
  <c r="H137" i="281"/>
  <c r="C139" s="1"/>
  <c r="F137"/>
  <c r="C137" i="280"/>
  <c r="F136"/>
  <c r="F137" i="279"/>
  <c r="C138"/>
  <c r="I130" i="277"/>
  <c r="D130"/>
  <c r="C40" i="276"/>
  <c r="H40"/>
  <c r="D129" i="273"/>
  <c r="I129"/>
  <c r="C140" i="282" l="1"/>
  <c r="F139"/>
  <c r="E129" i="262"/>
  <c r="B130"/>
  <c r="I139" i="281"/>
  <c r="D139"/>
  <c r="I137" i="280"/>
  <c r="D137"/>
  <c r="D138" i="279"/>
  <c r="J138" s="1"/>
  <c r="I138"/>
  <c r="C131" i="277"/>
  <c r="F130"/>
  <c r="B41" i="276"/>
  <c r="E40"/>
  <c r="C130" i="273"/>
  <c r="F129"/>
  <c r="I140" i="282" l="1"/>
  <c r="D140"/>
  <c r="C130" i="262"/>
  <c r="H130"/>
  <c r="C140" i="281"/>
  <c r="F139"/>
  <c r="H137" i="280"/>
  <c r="C139" s="1"/>
  <c r="F137"/>
  <c r="F138" i="279"/>
  <c r="D131" i="277"/>
  <c r="I131"/>
  <c r="H41" i="276"/>
  <c r="C41"/>
  <c r="I130" i="273"/>
  <c r="D130"/>
  <c r="C141" i="282" l="1"/>
  <c r="F140"/>
  <c r="E130" i="262"/>
  <c r="B131"/>
  <c r="D140" i="281"/>
  <c r="I140"/>
  <c r="I139" i="280"/>
  <c r="D139"/>
  <c r="C132" i="277"/>
  <c r="F131"/>
  <c r="B42" i="276"/>
  <c r="E41"/>
  <c r="C131" i="273"/>
  <c r="F130"/>
  <c r="I141" i="282" l="1"/>
  <c r="D141"/>
  <c r="H131" i="262"/>
  <c r="C131"/>
  <c r="C141" i="281"/>
  <c r="F140"/>
  <c r="C140" i="280"/>
  <c r="F139"/>
  <c r="I132" i="277"/>
  <c r="D132"/>
  <c r="C42" i="276"/>
  <c r="H42"/>
  <c r="D131" i="273"/>
  <c r="I131"/>
  <c r="C142" i="282" l="1"/>
  <c r="F141"/>
  <c r="E131" i="262"/>
  <c r="B133"/>
  <c r="I141" i="281"/>
  <c r="D141"/>
  <c r="D140" i="280"/>
  <c r="I140"/>
  <c r="C134" i="277"/>
  <c r="F132"/>
  <c r="B44" i="276"/>
  <c r="E42"/>
  <c r="C132" i="273"/>
  <c r="F131"/>
  <c r="I142" i="282" l="1"/>
  <c r="D142"/>
  <c r="H133" i="262"/>
  <c r="C133"/>
  <c r="C142" i="281"/>
  <c r="F141"/>
  <c r="C141" i="280"/>
  <c r="F140"/>
  <c r="D134" i="277"/>
  <c r="I134"/>
  <c r="H44" i="276"/>
  <c r="C44"/>
  <c r="I132" i="273"/>
  <c r="D132"/>
  <c r="C144" i="282" l="1"/>
  <c r="F142"/>
  <c r="E133" i="262"/>
  <c r="B134"/>
  <c r="D142" i="281"/>
  <c r="I142"/>
  <c r="I141" i="280"/>
  <c r="D141"/>
  <c r="C135" i="277"/>
  <c r="F134"/>
  <c r="B45" i="276"/>
  <c r="E44"/>
  <c r="F132" i="273"/>
  <c r="C134"/>
  <c r="I144" i="282" l="1"/>
  <c r="D144"/>
  <c r="C134" i="262"/>
  <c r="H134"/>
  <c r="C144" i="281"/>
  <c r="F142"/>
  <c r="C142" i="280"/>
  <c r="F141"/>
  <c r="I135" i="277"/>
  <c r="D135"/>
  <c r="C45" i="276"/>
  <c r="H45"/>
  <c r="I134" i="273"/>
  <c r="D134"/>
  <c r="C145" i="282" l="1"/>
  <c r="F144"/>
  <c r="E134" i="262"/>
  <c r="B135"/>
  <c r="I144" i="281"/>
  <c r="D144"/>
  <c r="D142" i="280"/>
  <c r="I142"/>
  <c r="C136" i="277"/>
  <c r="F135"/>
  <c r="B46" i="276"/>
  <c r="E45"/>
  <c r="C135" i="273"/>
  <c r="F134"/>
  <c r="I145" i="282" l="1"/>
  <c r="D145"/>
  <c r="C135" i="262"/>
  <c r="H135"/>
  <c r="C145" i="281"/>
  <c r="F144"/>
  <c r="C144" i="280"/>
  <c r="F142"/>
  <c r="D136" i="277"/>
  <c r="I136"/>
  <c r="H46" i="276"/>
  <c r="C46"/>
  <c r="D135" i="273"/>
  <c r="I135"/>
  <c r="C146" i="282" l="1"/>
  <c r="F145"/>
  <c r="E135" i="262"/>
  <c r="B136"/>
  <c r="D145" i="281"/>
  <c r="I145"/>
  <c r="I144" i="280"/>
  <c r="D144"/>
  <c r="C137" i="277"/>
  <c r="F136"/>
  <c r="B47" i="276"/>
  <c r="E46"/>
  <c r="C136" i="273"/>
  <c r="F135"/>
  <c r="I146" i="282" l="1"/>
  <c r="D146"/>
  <c r="H136" i="262"/>
  <c r="C136"/>
  <c r="C146" i="281"/>
  <c r="F145"/>
  <c r="C145" i="280"/>
  <c r="F144"/>
  <c r="I137" i="277"/>
  <c r="D137"/>
  <c r="C47" i="276"/>
  <c r="H47"/>
  <c r="I136" i="273"/>
  <c r="D136"/>
  <c r="C147" i="282" l="1"/>
  <c r="F146"/>
  <c r="E136" i="262"/>
  <c r="B138"/>
  <c r="I146" i="281"/>
  <c r="D146"/>
  <c r="D145" i="280"/>
  <c r="I145"/>
  <c r="H137" i="277"/>
  <c r="C139" s="1"/>
  <c r="F137"/>
  <c r="E47" i="276"/>
  <c r="B49"/>
  <c r="C137" i="273"/>
  <c r="F136"/>
  <c r="I147" i="282" l="1"/>
  <c r="D147"/>
  <c r="H138" i="262"/>
  <c r="C138"/>
  <c r="C147" i="281"/>
  <c r="F146"/>
  <c r="C146" i="280"/>
  <c r="F145"/>
  <c r="I139" i="277"/>
  <c r="D139"/>
  <c r="C49" i="276"/>
  <c r="H49"/>
  <c r="D137" i="273"/>
  <c r="H137" s="1"/>
  <c r="I137"/>
  <c r="C149" i="282" l="1"/>
  <c r="F147"/>
  <c r="E138" i="262"/>
  <c r="B139"/>
  <c r="D147" i="281"/>
  <c r="I147"/>
  <c r="I146" i="280"/>
  <c r="D146"/>
  <c r="C140" i="277"/>
  <c r="F139"/>
  <c r="B50" i="276"/>
  <c r="E49"/>
  <c r="F137" i="273"/>
  <c r="C139"/>
  <c r="I149" i="282" l="1"/>
  <c r="D149"/>
  <c r="H139" i="262"/>
  <c r="C139"/>
  <c r="C149" i="281"/>
  <c r="F147"/>
  <c r="C147" i="280"/>
  <c r="F146"/>
  <c r="D140" i="277"/>
  <c r="I140"/>
  <c r="H50" i="276"/>
  <c r="C50"/>
  <c r="D139" i="273"/>
  <c r="I139"/>
  <c r="C150" i="282" l="1"/>
  <c r="F149"/>
  <c r="E139" i="262"/>
  <c r="B140"/>
  <c r="I149" i="281"/>
  <c r="D149"/>
  <c r="D147" i="280"/>
  <c r="I147"/>
  <c r="C141" i="277"/>
  <c r="F140"/>
  <c r="B51" i="276"/>
  <c r="E50"/>
  <c r="C140" i="273"/>
  <c r="F139"/>
  <c r="I150" i="282" l="1"/>
  <c r="D150"/>
  <c r="H140" i="262"/>
  <c r="C140"/>
  <c r="C150" i="281"/>
  <c r="F149"/>
  <c r="C149" i="280"/>
  <c r="F147"/>
  <c r="I141" i="277"/>
  <c r="D141"/>
  <c r="C51" i="276"/>
  <c r="H51"/>
  <c r="I140" i="273"/>
  <c r="D140"/>
  <c r="C151" i="282" l="1"/>
  <c r="F150"/>
  <c r="E140" i="262"/>
  <c r="B141"/>
  <c r="D150" i="281"/>
  <c r="I150"/>
  <c r="I149" i="280"/>
  <c r="D149"/>
  <c r="C142" i="277"/>
  <c r="F141"/>
  <c r="B52" i="276"/>
  <c r="E51"/>
  <c r="C141" i="273"/>
  <c r="F140"/>
  <c r="I151" i="282" l="1"/>
  <c r="D151"/>
  <c r="H141" i="262"/>
  <c r="C141"/>
  <c r="C151" i="281"/>
  <c r="F150"/>
  <c r="C150" i="280"/>
  <c r="F149"/>
  <c r="D142" i="277"/>
  <c r="I142"/>
  <c r="H52" i="276"/>
  <c r="C52"/>
  <c r="D141" i="273"/>
  <c r="I141"/>
  <c r="C152" i="282" l="1"/>
  <c r="F151"/>
  <c r="B143" i="262"/>
  <c r="E141"/>
  <c r="I151" i="281"/>
  <c r="D151"/>
  <c r="D150" i="280"/>
  <c r="I150"/>
  <c r="C144" i="277"/>
  <c r="F142"/>
  <c r="B54" i="276"/>
  <c r="E52"/>
  <c r="C142" i="273"/>
  <c r="F141"/>
  <c r="I152" i="282" l="1"/>
  <c r="D152"/>
  <c r="H143" i="262"/>
  <c r="C143"/>
  <c r="C152" i="281"/>
  <c r="F151"/>
  <c r="C151" i="280"/>
  <c r="F150"/>
  <c r="I144" i="277"/>
  <c r="D144"/>
  <c r="C54" i="276"/>
  <c r="H54"/>
  <c r="I142" i="273"/>
  <c r="D142"/>
  <c r="H152" i="282" l="1"/>
  <c r="C154" s="1"/>
  <c r="F152"/>
  <c r="E143" i="262"/>
  <c r="B144"/>
  <c r="D152" i="281"/>
  <c r="I152"/>
  <c r="I151" i="280"/>
  <c r="D151"/>
  <c r="C145" i="277"/>
  <c r="F144"/>
  <c r="B55" i="276"/>
  <c r="E54"/>
  <c r="F142" i="273"/>
  <c r="C144"/>
  <c r="D154" i="282" l="1"/>
  <c r="I154"/>
  <c r="H144" i="262"/>
  <c r="C144"/>
  <c r="F152" i="281"/>
  <c r="H152"/>
  <c r="C154" s="1"/>
  <c r="C152" i="280"/>
  <c r="F151"/>
  <c r="D145" i="277"/>
  <c r="I145"/>
  <c r="C55" i="276"/>
  <c r="H55"/>
  <c r="I144" i="273"/>
  <c r="D144"/>
  <c r="F154" i="282" l="1"/>
  <c r="C155"/>
  <c r="B145" i="262"/>
  <c r="E144"/>
  <c r="D154" i="281"/>
  <c r="I154"/>
  <c r="D152" i="280"/>
  <c r="I152"/>
  <c r="C146" i="277"/>
  <c r="F145"/>
  <c r="B56" i="276"/>
  <c r="E55"/>
  <c r="C145" i="273"/>
  <c r="F144"/>
  <c r="D155" i="282" l="1"/>
  <c r="I155"/>
  <c r="H145" i="262"/>
  <c r="C145"/>
  <c r="C155" i="281"/>
  <c r="F154"/>
  <c r="F152" i="280"/>
  <c r="H152"/>
  <c r="C154" s="1"/>
  <c r="I146" i="277"/>
  <c r="D146"/>
  <c r="H56" i="276"/>
  <c r="C56"/>
  <c r="D145" i="273"/>
  <c r="I145"/>
  <c r="F155" i="282" l="1"/>
  <c r="C156"/>
  <c r="B146" i="262"/>
  <c r="E145"/>
  <c r="I155" i="281"/>
  <c r="D155"/>
  <c r="D154" i="280"/>
  <c r="I154"/>
  <c r="C147" i="277"/>
  <c r="F146"/>
  <c r="B57" i="276"/>
  <c r="E56"/>
  <c r="C146" i="273"/>
  <c r="F145"/>
  <c r="D156" i="282" l="1"/>
  <c r="I156"/>
  <c r="H146" i="262"/>
  <c r="C146"/>
  <c r="C156" i="281"/>
  <c r="F155"/>
  <c r="C155" i="280"/>
  <c r="F154"/>
  <c r="D147" i="277"/>
  <c r="I147"/>
  <c r="C57" i="276"/>
  <c r="H57"/>
  <c r="I146" i="273"/>
  <c r="D146"/>
  <c r="F156" i="282" l="1"/>
  <c r="C157"/>
  <c r="E146" i="262"/>
  <c r="B148"/>
  <c r="D156" i="281"/>
  <c r="I156"/>
  <c r="I155" i="280"/>
  <c r="D155"/>
  <c r="C149" i="277"/>
  <c r="F147"/>
  <c r="B59" i="276"/>
  <c r="E57"/>
  <c r="C147" i="273"/>
  <c r="F146"/>
  <c r="D157" i="282" l="1"/>
  <c r="I157"/>
  <c r="H148" i="262"/>
  <c r="C148"/>
  <c r="C157" i="281"/>
  <c r="F156"/>
  <c r="C156" i="280"/>
  <c r="F155"/>
  <c r="I149" i="277"/>
  <c r="D149"/>
  <c r="H59" i="276"/>
  <c r="C59"/>
  <c r="D147" i="273"/>
  <c r="I147"/>
  <c r="F157" i="282" l="1"/>
  <c r="C159"/>
  <c r="E148" i="262"/>
  <c r="B149"/>
  <c r="I157" i="281"/>
  <c r="D157"/>
  <c r="D156" i="280"/>
  <c r="I156"/>
  <c r="C150" i="277"/>
  <c r="F149"/>
  <c r="B60" i="276"/>
  <c r="E59"/>
  <c r="C149" i="273"/>
  <c r="F147"/>
  <c r="D159" i="282" l="1"/>
  <c r="I159"/>
  <c r="H149" i="262"/>
  <c r="C149"/>
  <c r="C159" i="281"/>
  <c r="F157"/>
  <c r="C157" i="280"/>
  <c r="F156"/>
  <c r="D150" i="277"/>
  <c r="I150"/>
  <c r="C60" i="276"/>
  <c r="H60"/>
  <c r="D149" i="273"/>
  <c r="I149"/>
  <c r="F159" i="282" l="1"/>
  <c r="C160"/>
  <c r="E149" i="262"/>
  <c r="B150"/>
  <c r="D159" i="281"/>
  <c r="I159"/>
  <c r="I157" i="280"/>
  <c r="D157"/>
  <c r="C151" i="277"/>
  <c r="F150"/>
  <c r="B61" i="276"/>
  <c r="E60"/>
  <c r="C150" i="273"/>
  <c r="F149"/>
  <c r="D160" i="282" l="1"/>
  <c r="I160"/>
  <c r="C150" i="262"/>
  <c r="H150"/>
  <c r="C160" i="281"/>
  <c r="F159"/>
  <c r="C159" i="280"/>
  <c r="F157"/>
  <c r="I151" i="277"/>
  <c r="D151"/>
  <c r="H61" i="276"/>
  <c r="C61"/>
  <c r="I150" i="273"/>
  <c r="D150"/>
  <c r="F160" i="282" l="1"/>
  <c r="C161"/>
  <c r="B151" i="262"/>
  <c r="E150"/>
  <c r="I160" i="281"/>
  <c r="D160"/>
  <c r="D159" i="280"/>
  <c r="I159"/>
  <c r="C152" i="277"/>
  <c r="F151"/>
  <c r="B62" i="276"/>
  <c r="E61"/>
  <c r="C151" i="273"/>
  <c r="F150"/>
  <c r="D161" i="282" l="1"/>
  <c r="I161"/>
  <c r="C151" i="262"/>
  <c r="H151"/>
  <c r="C161" i="281"/>
  <c r="F160"/>
  <c r="C160" i="280"/>
  <c r="F159"/>
  <c r="D152" i="277"/>
  <c r="I152"/>
  <c r="C62" i="276"/>
  <c r="H62"/>
  <c r="D151" i="273"/>
  <c r="I151"/>
  <c r="F161" i="282" l="1"/>
  <c r="C162"/>
  <c r="E151" i="262"/>
  <c r="B153"/>
  <c r="D161" i="281"/>
  <c r="I161"/>
  <c r="I160" i="280"/>
  <c r="D160"/>
  <c r="F152" i="277"/>
  <c r="H152"/>
  <c r="C154" s="1"/>
  <c r="B64" i="276"/>
  <c r="E62"/>
  <c r="C152" i="273"/>
  <c r="F151"/>
  <c r="D162" i="282" l="1"/>
  <c r="I162"/>
  <c r="C153" i="262"/>
  <c r="H153"/>
  <c r="C162" i="281"/>
  <c r="F161"/>
  <c r="C161" i="280"/>
  <c r="F160"/>
  <c r="D154" i="277"/>
  <c r="I154"/>
  <c r="H64" i="276"/>
  <c r="C64"/>
  <c r="I152" i="273"/>
  <c r="D152"/>
  <c r="H152" s="1"/>
  <c r="F162" i="282" l="1"/>
  <c r="C164"/>
  <c r="B154" i="262"/>
  <c r="E153"/>
  <c r="I162" i="281"/>
  <c r="D162"/>
  <c r="D161" i="280"/>
  <c r="I161"/>
  <c r="C155" i="277"/>
  <c r="F154"/>
  <c r="B65" i="276"/>
  <c r="E64"/>
  <c r="F152" i="273"/>
  <c r="C154"/>
  <c r="D164" i="282" l="1"/>
  <c r="I164"/>
  <c r="H154" i="262"/>
  <c r="C154"/>
  <c r="C164" i="281"/>
  <c r="F162"/>
  <c r="C162" i="280"/>
  <c r="F161"/>
  <c r="I155" i="277"/>
  <c r="D155"/>
  <c r="C65" i="276"/>
  <c r="H65"/>
  <c r="I154" i="273"/>
  <c r="D154"/>
  <c r="F164" i="282" l="1"/>
  <c r="C165"/>
  <c r="B155" i="262"/>
  <c r="E154"/>
  <c r="D164" i="281"/>
  <c r="I164"/>
  <c r="I162" i="280"/>
  <c r="D162"/>
  <c r="C156" i="277"/>
  <c r="F155"/>
  <c r="B66" i="276"/>
  <c r="E65"/>
  <c r="C155" i="273"/>
  <c r="F154"/>
  <c r="D165" i="282" l="1"/>
  <c r="I165"/>
  <c r="C155" i="262"/>
  <c r="H155"/>
  <c r="C165" i="281"/>
  <c r="F164"/>
  <c r="C164" i="280"/>
  <c r="F162"/>
  <c r="D156" i="277"/>
  <c r="I156"/>
  <c r="H66" i="276"/>
  <c r="C66"/>
  <c r="D155" i="273"/>
  <c r="I155"/>
  <c r="F165" i="282" l="1"/>
  <c r="C166"/>
  <c r="E155" i="262"/>
  <c r="B156"/>
  <c r="I165" i="281"/>
  <c r="D165"/>
  <c r="D164" i="280"/>
  <c r="I164"/>
  <c r="C157" i="277"/>
  <c r="F156"/>
  <c r="B67" i="276"/>
  <c r="E66"/>
  <c r="C156" i="273"/>
  <c r="F155"/>
  <c r="D166" i="282" l="1"/>
  <c r="I166"/>
  <c r="C156" i="262"/>
  <c r="H156"/>
  <c r="C166" i="281"/>
  <c r="F165"/>
  <c r="C165" i="280"/>
  <c r="F164"/>
  <c r="I157" i="277"/>
  <c r="D157"/>
  <c r="C67" i="276"/>
  <c r="H67"/>
  <c r="I156" i="273"/>
  <c r="D156"/>
  <c r="F166" i="282" l="1"/>
  <c r="C167"/>
  <c r="B158" i="262"/>
  <c r="E156"/>
  <c r="D166" i="281"/>
  <c r="I166"/>
  <c r="I165" i="280"/>
  <c r="D165"/>
  <c r="C159" i="277"/>
  <c r="F157"/>
  <c r="B69" i="276"/>
  <c r="E67"/>
  <c r="C157" i="273"/>
  <c r="F156"/>
  <c r="D167" i="282" l="1"/>
  <c r="I167"/>
  <c r="H158" i="262"/>
  <c r="C158"/>
  <c r="C167" i="281"/>
  <c r="F166"/>
  <c r="C166" i="280"/>
  <c r="F165"/>
  <c r="D159" i="277"/>
  <c r="I159"/>
  <c r="H69" i="276"/>
  <c r="C69"/>
  <c r="D157" i="273"/>
  <c r="I157"/>
  <c r="F167" i="282" l="1"/>
  <c r="H167"/>
  <c r="C169" s="1"/>
  <c r="E158" i="262"/>
  <c r="B159"/>
  <c r="I167" i="281"/>
  <c r="D167"/>
  <c r="D166" i="280"/>
  <c r="I166"/>
  <c r="C160" i="277"/>
  <c r="F159"/>
  <c r="B70" i="276"/>
  <c r="E69"/>
  <c r="C159" i="273"/>
  <c r="F157"/>
  <c r="I169" i="282" l="1"/>
  <c r="D169"/>
  <c r="H159" i="262"/>
  <c r="C159"/>
  <c r="H167" i="281"/>
  <c r="C169" s="1"/>
  <c r="F167"/>
  <c r="C167" i="280"/>
  <c r="F166"/>
  <c r="I160" i="277"/>
  <c r="D160"/>
  <c r="C70" i="276"/>
  <c r="H70"/>
  <c r="D159" i="273"/>
  <c r="I159"/>
  <c r="C170" i="282" l="1"/>
  <c r="F169"/>
  <c r="B160" i="262"/>
  <c r="E159"/>
  <c r="I169" i="281"/>
  <c r="D169"/>
  <c r="I167" i="280"/>
  <c r="D167"/>
  <c r="C161" i="277"/>
  <c r="F160"/>
  <c r="B71" i="276"/>
  <c r="E70"/>
  <c r="C160" i="273"/>
  <c r="F159"/>
  <c r="I170" i="282" l="1"/>
  <c r="D170"/>
  <c r="C160" i="262"/>
  <c r="H160"/>
  <c r="C170" i="281"/>
  <c r="F169"/>
  <c r="H167" i="280"/>
  <c r="C169" s="1"/>
  <c r="F167"/>
  <c r="D161" i="277"/>
  <c r="I161"/>
  <c r="H71" i="276"/>
  <c r="C71"/>
  <c r="I160" i="273"/>
  <c r="D160"/>
  <c r="C171" i="282" l="1"/>
  <c r="F170"/>
  <c r="B161" i="262"/>
  <c r="E160"/>
  <c r="D170" i="281"/>
  <c r="I170"/>
  <c r="I169" i="280"/>
  <c r="D169"/>
  <c r="C162" i="277"/>
  <c r="F161"/>
  <c r="B72" i="276"/>
  <c r="E71"/>
  <c r="C161" i="273"/>
  <c r="F160"/>
  <c r="I171" i="282" l="1"/>
  <c r="D171"/>
  <c r="C161" i="262"/>
  <c r="H161"/>
  <c r="C171" i="281"/>
  <c r="F170"/>
  <c r="C170" i="280"/>
  <c r="F169"/>
  <c r="I162" i="277"/>
  <c r="D162"/>
  <c r="C72" i="276"/>
  <c r="H72"/>
  <c r="D161" i="273"/>
  <c r="I161"/>
  <c r="C172" i="282" l="1"/>
  <c r="F171"/>
  <c r="E161" i="262"/>
  <c r="B163"/>
  <c r="I171" i="281"/>
  <c r="D171"/>
  <c r="D170" i="280"/>
  <c r="I170"/>
  <c r="C164" i="277"/>
  <c r="F162"/>
  <c r="B74" i="276"/>
  <c r="E72"/>
  <c r="C162" i="273"/>
  <c r="F161"/>
  <c r="I172" i="282" l="1"/>
  <c r="D172"/>
  <c r="C163" i="262"/>
  <c r="H163"/>
  <c r="C172" i="281"/>
  <c r="F171"/>
  <c r="C171" i="280"/>
  <c r="F170"/>
  <c r="D164" i="277"/>
  <c r="I164"/>
  <c r="H74" i="276"/>
  <c r="C74"/>
  <c r="I162" i="273"/>
  <c r="D162"/>
  <c r="C174" i="282" l="1"/>
  <c r="F172"/>
  <c r="B164" i="262"/>
  <c r="E163"/>
  <c r="D172" i="281"/>
  <c r="I172"/>
  <c r="I171" i="280"/>
  <c r="D171"/>
  <c r="C165" i="277"/>
  <c r="F164"/>
  <c r="B75" i="276"/>
  <c r="E74"/>
  <c r="F162" i="273"/>
  <c r="C164"/>
  <c r="I174" i="282" l="1"/>
  <c r="D174"/>
  <c r="H164" i="262"/>
  <c r="C164"/>
  <c r="C174" i="281"/>
  <c r="F172"/>
  <c r="C172" i="280"/>
  <c r="F171"/>
  <c r="I165" i="277"/>
  <c r="D165"/>
  <c r="C75" i="276"/>
  <c r="H75"/>
  <c r="I164" i="273"/>
  <c r="D164"/>
  <c r="C175" i="282" l="1"/>
  <c r="F174"/>
  <c r="B165" i="262"/>
  <c r="E164"/>
  <c r="I174" i="281"/>
  <c r="D174"/>
  <c r="D172" i="280"/>
  <c r="I172"/>
  <c r="C166" i="277"/>
  <c r="F165"/>
  <c r="B76" i="276"/>
  <c r="E75"/>
  <c r="C165" i="273"/>
  <c r="F164"/>
  <c r="I175" i="282" l="1"/>
  <c r="D175"/>
  <c r="H165" i="262"/>
  <c r="C165"/>
  <c r="C175" i="281"/>
  <c r="F174"/>
  <c r="C174" i="280"/>
  <c r="F172"/>
  <c r="D166" i="277"/>
  <c r="I166"/>
  <c r="H76" i="276"/>
  <c r="C76"/>
  <c r="D165" i="273"/>
  <c r="I165"/>
  <c r="C176" i="282" l="1"/>
  <c r="F175"/>
  <c r="E165" i="262"/>
  <c r="B166"/>
  <c r="D175" i="281"/>
  <c r="I175"/>
  <c r="I174" i="280"/>
  <c r="D174"/>
  <c r="C167" i="277"/>
  <c r="F166"/>
  <c r="B77" i="276"/>
  <c r="E76"/>
  <c r="C166" i="273"/>
  <c r="F165"/>
  <c r="I176" i="282" l="1"/>
  <c r="D176"/>
  <c r="C166" i="262"/>
  <c r="H166"/>
  <c r="C176" i="281"/>
  <c r="F175"/>
  <c r="C175" i="280"/>
  <c r="F174"/>
  <c r="I167" i="277"/>
  <c r="D167"/>
  <c r="C77" i="276"/>
  <c r="H77"/>
  <c r="I166" i="273"/>
  <c r="D166"/>
  <c r="C177" i="282" l="1"/>
  <c r="F176"/>
  <c r="E166" i="262"/>
  <c r="B168"/>
  <c r="I176" i="281"/>
  <c r="D176"/>
  <c r="D175" i="280"/>
  <c r="I175"/>
  <c r="H167" i="277"/>
  <c r="C169" s="1"/>
  <c r="F167"/>
  <c r="B79" i="276"/>
  <c r="E77"/>
  <c r="C167" i="273"/>
  <c r="F166"/>
  <c r="I177" i="282" l="1"/>
  <c r="D177"/>
  <c r="C168" i="262"/>
  <c r="H168"/>
  <c r="C177" i="281"/>
  <c r="F176"/>
  <c r="C176" i="280"/>
  <c r="F175"/>
  <c r="I169" i="277"/>
  <c r="D169"/>
  <c r="H79" i="276"/>
  <c r="C79"/>
  <c r="D167" i="273"/>
  <c r="H167" s="1"/>
  <c r="I167"/>
  <c r="H177" i="282" l="1"/>
  <c r="F177"/>
  <c r="E168" i="262"/>
  <c r="B169"/>
  <c r="D177" i="281"/>
  <c r="I177"/>
  <c r="I176" i="280"/>
  <c r="D176"/>
  <c r="C170" i="277"/>
  <c r="F169"/>
  <c r="B80" i="276"/>
  <c r="E79"/>
  <c r="C169" i="273"/>
  <c r="F167"/>
  <c r="H169" i="262" l="1"/>
  <c r="C169"/>
  <c r="F177" i="281"/>
  <c r="H177"/>
  <c r="C177" i="280"/>
  <c r="F176"/>
  <c r="D170" i="277"/>
  <c r="I170"/>
  <c r="C80" i="276"/>
  <c r="H80"/>
  <c r="D169" i="273"/>
  <c r="I169"/>
  <c r="B170" i="262" l="1"/>
  <c r="E169"/>
  <c r="D177" i="280"/>
  <c r="I177"/>
  <c r="C171" i="277"/>
  <c r="F170"/>
  <c r="B81" i="276"/>
  <c r="E80"/>
  <c r="C170" i="273"/>
  <c r="F169"/>
  <c r="C170" i="262" l="1"/>
  <c r="H170"/>
  <c r="F177" i="280"/>
  <c r="H177"/>
  <c r="I171" i="277"/>
  <c r="D171"/>
  <c r="H81" i="276"/>
  <c r="C81"/>
  <c r="I170" i="273"/>
  <c r="D170"/>
  <c r="E170" i="262" l="1"/>
  <c r="B171"/>
  <c r="C172" i="277"/>
  <c r="F171"/>
  <c r="B82" i="276"/>
  <c r="E81"/>
  <c r="C171" i="273"/>
  <c r="F170"/>
  <c r="H171" i="262" l="1"/>
  <c r="C171"/>
  <c r="D172" i="277"/>
  <c r="I172"/>
  <c r="C82" i="276"/>
  <c r="H82"/>
  <c r="D171" i="273"/>
  <c r="I171"/>
  <c r="B173" i="262" l="1"/>
  <c r="E171"/>
  <c r="C174" i="277"/>
  <c r="F172"/>
  <c r="B84" i="276"/>
  <c r="E82"/>
  <c r="C172" i="273"/>
  <c r="F171"/>
  <c r="C173" i="262" l="1"/>
  <c r="H173"/>
  <c r="I174" i="277"/>
  <c r="D174"/>
  <c r="H84" i="276"/>
  <c r="C84"/>
  <c r="I172" i="273"/>
  <c r="D172"/>
  <c r="E173" i="262" l="1"/>
  <c r="B174"/>
  <c r="C175" i="277"/>
  <c r="F174"/>
  <c r="B85" i="276"/>
  <c r="E84"/>
  <c r="F172" i="273"/>
  <c r="C174"/>
  <c r="C174" i="262" l="1"/>
  <c r="H174"/>
  <c r="D175" i="277"/>
  <c r="I175"/>
  <c r="C85" i="276"/>
  <c r="H85"/>
  <c r="I174" i="273"/>
  <c r="D174"/>
  <c r="E174" i="262" l="1"/>
  <c r="B175"/>
  <c r="C176" i="277"/>
  <c r="F175"/>
  <c r="B86" i="276"/>
  <c r="E85"/>
  <c r="C175" i="273"/>
  <c r="F174"/>
  <c r="H175" i="262" l="1"/>
  <c r="C175"/>
  <c r="I176" i="277"/>
  <c r="D176"/>
  <c r="H86" i="276"/>
  <c r="C86"/>
  <c r="D175" i="273"/>
  <c r="I175"/>
  <c r="B176" i="262" l="1"/>
  <c r="E175"/>
  <c r="C177" i="277"/>
  <c r="F176"/>
  <c r="B87" i="276"/>
  <c r="E86"/>
  <c r="C176" i="273"/>
  <c r="F175"/>
  <c r="C176" i="262" l="1"/>
  <c r="H176"/>
  <c r="D177" i="277"/>
  <c r="I177"/>
  <c r="C87" i="276"/>
  <c r="H87"/>
  <c r="I176" i="273"/>
  <c r="D176"/>
  <c r="E176" i="262" l="1"/>
  <c r="B178"/>
  <c r="F177" i="277"/>
  <c r="H177"/>
  <c r="B89" i="276"/>
  <c r="E87"/>
  <c r="C177" i="273"/>
  <c r="F176"/>
  <c r="H178" i="262" l="1"/>
  <c r="C178"/>
  <c r="H89" i="276"/>
  <c r="C89"/>
  <c r="D177" i="273"/>
  <c r="H177" s="1"/>
  <c r="I177"/>
  <c r="B179" i="262" l="1"/>
  <c r="E178"/>
  <c r="B90" i="276"/>
  <c r="E89"/>
  <c r="F177" i="273"/>
  <c r="C179" i="262" l="1"/>
  <c r="H179"/>
  <c r="C90" i="276"/>
  <c r="H90"/>
  <c r="E179" i="262" l="1"/>
  <c r="B180"/>
  <c r="B91" i="276"/>
  <c r="E90"/>
  <c r="H180" i="262" l="1"/>
  <c r="C180"/>
  <c r="H91" i="276"/>
  <c r="C91"/>
  <c r="E180" i="262" l="1"/>
  <c r="B181"/>
  <c r="B92" i="276"/>
  <c r="E91"/>
  <c r="C181" i="262" l="1"/>
  <c r="H181"/>
  <c r="C92" i="276"/>
  <c r="H92"/>
  <c r="B183" i="262" l="1"/>
  <c r="E181"/>
  <c r="B94" i="276"/>
  <c r="E92"/>
  <c r="H183" i="262" l="1"/>
  <c r="C183"/>
  <c r="H94" i="276"/>
  <c r="C94"/>
  <c r="E183" i="262" l="1"/>
  <c r="B184"/>
  <c r="B95" i="276"/>
  <c r="E94"/>
  <c r="C184" i="262" l="1"/>
  <c r="H184"/>
  <c r="C95" i="276"/>
  <c r="H95"/>
  <c r="B185" i="262" l="1"/>
  <c r="E184"/>
  <c r="B96" i="276"/>
  <c r="E95"/>
  <c r="H185" i="262" l="1"/>
  <c r="C185"/>
  <c r="H96" i="276"/>
  <c r="C96"/>
  <c r="E185" i="262" l="1"/>
  <c r="B186"/>
  <c r="B97" i="276"/>
  <c r="E96"/>
  <c r="C186" i="262" l="1"/>
  <c r="H186"/>
  <c r="C97" i="276"/>
  <c r="H97"/>
  <c r="B188" i="262" l="1"/>
  <c r="E186"/>
  <c r="B99" i="276"/>
  <c r="E97"/>
  <c r="H188" i="262" l="1"/>
  <c r="C188"/>
  <c r="H99" i="276"/>
  <c r="C99"/>
  <c r="B189" i="262" l="1"/>
  <c r="E188"/>
  <c r="B100" i="276"/>
  <c r="E99"/>
  <c r="C189" i="262" l="1"/>
  <c r="H189"/>
  <c r="C100" i="276"/>
  <c r="H100"/>
  <c r="E189" i="262" l="1"/>
  <c r="B190"/>
  <c r="B101" i="276"/>
  <c r="E100"/>
  <c r="C190" i="262" l="1"/>
  <c r="H190"/>
  <c r="H101" i="276"/>
  <c r="C101"/>
  <c r="E190" i="262" l="1"/>
  <c r="B191"/>
  <c r="B102" i="276"/>
  <c r="E101"/>
  <c r="C191" i="262" l="1"/>
  <c r="H191"/>
  <c r="C102" i="276"/>
  <c r="H102"/>
  <c r="E191" i="262" l="1"/>
  <c r="B193"/>
  <c r="B104" i="276"/>
  <c r="E102"/>
  <c r="C193" i="262" l="1"/>
  <c r="H193"/>
  <c r="H104" i="276"/>
  <c r="C104"/>
  <c r="B194" i="262" l="1"/>
  <c r="E193"/>
  <c r="B105" i="276"/>
  <c r="E104"/>
  <c r="C194" i="262" l="1"/>
  <c r="H194"/>
  <c r="C105" i="276"/>
  <c r="H105"/>
  <c r="E194" i="262" l="1"/>
  <c r="B195"/>
  <c r="B106" i="276"/>
  <c r="E105"/>
  <c r="H195" i="262" l="1"/>
  <c r="C195"/>
  <c r="H106" i="276"/>
  <c r="C106"/>
  <c r="E195" i="262" l="1"/>
  <c r="B196"/>
  <c r="B107" i="276"/>
  <c r="E106"/>
  <c r="H196" i="262" l="1"/>
  <c r="C196"/>
  <c r="C107" i="276"/>
  <c r="H107"/>
  <c r="B198" i="262" l="1"/>
  <c r="E196"/>
  <c r="B109" i="276"/>
  <c r="E107"/>
  <c r="C198" i="262" l="1"/>
  <c r="H198"/>
  <c r="H109" i="276"/>
  <c r="C109"/>
  <c r="B199" i="262" l="1"/>
  <c r="E198"/>
  <c r="B110" i="276"/>
  <c r="E109"/>
  <c r="H199" i="262" l="1"/>
  <c r="C199"/>
  <c r="C110" i="276"/>
  <c r="H110"/>
  <c r="B200" i="262" l="1"/>
  <c r="E199"/>
  <c r="B111" i="276"/>
  <c r="E110"/>
  <c r="C200" i="262" l="1"/>
  <c r="H200"/>
  <c r="H111" i="276"/>
  <c r="C111"/>
  <c r="B201" i="262" l="1"/>
  <c r="E200"/>
  <c r="B112" i="276"/>
  <c r="E111"/>
  <c r="C201" i="262" l="1"/>
  <c r="H201"/>
  <c r="C112" i="276"/>
  <c r="H112"/>
  <c r="E201" i="262" l="1"/>
  <c r="B203"/>
  <c r="B114" i="276"/>
  <c r="E112"/>
  <c r="C203" i="262" l="1"/>
  <c r="H203"/>
  <c r="H114" i="276"/>
  <c r="C114"/>
  <c r="B204" i="262" l="1"/>
  <c r="E203"/>
  <c r="B115" i="276"/>
  <c r="E114"/>
  <c r="C204" i="262" l="1"/>
  <c r="H204"/>
  <c r="C115" i="276"/>
  <c r="H115"/>
  <c r="B205" i="262" l="1"/>
  <c r="E204"/>
  <c r="B116" i="276"/>
  <c r="E115"/>
  <c r="C205" i="262" l="1"/>
  <c r="H205"/>
  <c r="H116" i="276"/>
  <c r="C116"/>
  <c r="B206" i="262" l="1"/>
  <c r="E205"/>
  <c r="B117" i="276"/>
  <c r="E116"/>
  <c r="C206" i="262" l="1"/>
  <c r="H206"/>
  <c r="C117" i="276"/>
  <c r="H117"/>
  <c r="E206" i="262" l="1"/>
  <c r="B208"/>
  <c r="B119" i="276"/>
  <c r="E117"/>
  <c r="C208" i="262" l="1"/>
  <c r="H208"/>
  <c r="H119" i="276"/>
  <c r="C119"/>
  <c r="E208" i="262" l="1"/>
  <c r="B209"/>
  <c r="B120" i="276"/>
  <c r="E119"/>
  <c r="C209" i="262" l="1"/>
  <c r="H209"/>
  <c r="C120" i="276"/>
  <c r="H120"/>
  <c r="B210" i="262" l="1"/>
  <c r="E209"/>
  <c r="B121" i="276"/>
  <c r="E120"/>
  <c r="H210" i="262" l="1"/>
  <c r="C210"/>
  <c r="H121" i="276"/>
  <c r="C121"/>
  <c r="B211" i="262" l="1"/>
  <c r="E210"/>
  <c r="B122" i="276"/>
  <c r="E121"/>
  <c r="C211" i="262" l="1"/>
  <c r="H211"/>
  <c r="C122" i="276"/>
  <c r="H122"/>
  <c r="E211" i="262" l="1"/>
  <c r="B213"/>
  <c r="B124" i="276"/>
  <c r="E122"/>
  <c r="C213" i="262" l="1"/>
  <c r="H213"/>
  <c r="H124" i="276"/>
  <c r="C124"/>
  <c r="E213" i="262" l="1"/>
  <c r="B214"/>
  <c r="B125" i="276"/>
  <c r="E124"/>
  <c r="C214" i="262" l="1"/>
  <c r="H214"/>
  <c r="C125" i="276"/>
  <c r="H125"/>
  <c r="B215" i="262" l="1"/>
  <c r="E214"/>
  <c r="B126" i="276"/>
  <c r="E125"/>
  <c r="H215" i="262" l="1"/>
  <c r="C215"/>
  <c r="H126" i="276"/>
  <c r="C126"/>
  <c r="B216" i="262" l="1"/>
  <c r="E215"/>
  <c r="B127" i="276"/>
  <c r="E126"/>
  <c r="H216" i="262" l="1"/>
  <c r="C216"/>
  <c r="C127" i="276"/>
  <c r="H127"/>
  <c r="B218" i="262" l="1"/>
  <c r="E216"/>
  <c r="B129" i="276"/>
  <c r="E127"/>
  <c r="C218" i="262" l="1"/>
  <c r="H218"/>
  <c r="H129" i="276"/>
  <c r="C129"/>
  <c r="B219" i="262" l="1"/>
  <c r="E218"/>
  <c r="B130" i="276"/>
  <c r="E129"/>
  <c r="H219" i="262" l="1"/>
  <c r="C219"/>
  <c r="C130" i="276"/>
  <c r="H130"/>
  <c r="E219" i="262" l="1"/>
  <c r="B220"/>
  <c r="B131" i="276"/>
  <c r="E130"/>
  <c r="H220" i="262" l="1"/>
  <c r="C220"/>
  <c r="H131" i="276"/>
  <c r="C131"/>
  <c r="B221" i="262" l="1"/>
  <c r="E220"/>
  <c r="B132" i="276"/>
  <c r="E131"/>
  <c r="C221" i="262" l="1"/>
  <c r="H221"/>
  <c r="C132" i="276"/>
  <c r="H132"/>
  <c r="E221" i="262" l="1"/>
  <c r="B223"/>
  <c r="B134" i="276"/>
  <c r="E132"/>
  <c r="H223" i="262" l="1"/>
  <c r="C223"/>
  <c r="H134" i="276"/>
  <c r="C134"/>
  <c r="E223" i="262" l="1"/>
  <c r="B224"/>
  <c r="B135" i="276"/>
  <c r="E134"/>
  <c r="H224" i="262" l="1"/>
  <c r="C224"/>
  <c r="C135" i="276"/>
  <c r="H135"/>
  <c r="E224" i="262" l="1"/>
  <c r="B225"/>
  <c r="B136" i="276"/>
  <c r="E135"/>
  <c r="C225" i="262" l="1"/>
  <c r="H225"/>
  <c r="H136" i="276"/>
  <c r="C136"/>
  <c r="B226" i="262" l="1"/>
  <c r="E225"/>
  <c r="B137" i="276"/>
  <c r="E136"/>
  <c r="C226" i="262" l="1"/>
  <c r="H226"/>
  <c r="C137" i="276"/>
  <c r="H137"/>
  <c r="E226" i="262" l="1"/>
  <c r="B227"/>
  <c r="B138" i="276"/>
  <c r="E137"/>
  <c r="H227" i="262" l="1"/>
  <c r="C227"/>
  <c r="H138" i="276"/>
  <c r="C138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>Top Up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 xml:space="preserve">My Top Up
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Tafadzwa02: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charset val="1"/>
          </rPr>
          <t>Tafadzwa Deposit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27" authorId="1">
      <text>
        <r>
          <rPr>
            <b/>
            <sz val="9"/>
            <color indexed="81"/>
            <rFont val="Tahoma"/>
            <charset val="1"/>
          </rPr>
          <t>Combined Accounts Starting Balance.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<sst xmlns="http://schemas.openxmlformats.org/spreadsheetml/2006/main" count="267" uniqueCount="51">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</sst>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16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5" borderId="3" xfId="3" applyNumberFormat="1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topLeftCell="A9" workbookViewId="0">
      <selection activeCell="G24" sqref="G2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102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4">
        <f>(D4-C4)/C4</f>
        <v>-0.02</v>
      </c>
    </row>
    <row r="5" spans="1:16">
      <c r="A5" s="97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97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4">
        <f>(D6-C4)/C4</f>
        <v>-5.3387267200000109E-2</v>
      </c>
    </row>
    <row r="7" spans="1:16" ht="13.5" thickBot="1">
      <c r="A7" s="98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4">
        <f>(D7-C4)/C4</f>
        <v>-0.10857478952224005</v>
      </c>
      <c r="K7" s="103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4">
        <f>(D9-C4)/C4</f>
        <v>-8.8243084697787709E-3</v>
      </c>
    </row>
    <row r="10" spans="1:16">
      <c r="A10" s="97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4">
        <f>(D10-C4)/C4</f>
        <v>-8.1180133951484892E-2</v>
      </c>
    </row>
    <row r="11" spans="1:16">
      <c r="A11" s="97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4">
        <f>(D11-C4)/C4</f>
        <v>-9.0643978571784606E-2</v>
      </c>
    </row>
    <row r="12" spans="1:16" ht="13.5" thickBot="1">
      <c r="A12" s="98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3">
        <f>(D12-C4)/C4</f>
        <v>-0.14011294613747952</v>
      </c>
      <c r="K12" s="103"/>
      <c r="L12" s="104"/>
      <c r="M12" s="104"/>
      <c r="N12" s="104"/>
      <c r="O12" s="104"/>
      <c r="P12" s="104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 ht="14.5">
      <c r="A14" s="96">
        <v>3</v>
      </c>
      <c r="B14" s="81">
        <f>B12+7</f>
        <v>43016</v>
      </c>
      <c r="C14" s="32">
        <f>D12+G12-H12</f>
        <v>859.88705386252047</v>
      </c>
      <c r="D14" s="17">
        <f>C14+(C14*0.04)</f>
        <v>894.28253601702124</v>
      </c>
      <c r="E14" s="17">
        <f>C14/3000</f>
        <v>0.2866290179541735</v>
      </c>
      <c r="F14" s="28">
        <f>(D14-C14)/E14</f>
        <v>119.99999999999982</v>
      </c>
      <c r="G14" s="18"/>
      <c r="H14" s="18"/>
      <c r="I14" s="19">
        <f>E14*50/C14</f>
        <v>1.6666666666666666E-2</v>
      </c>
      <c r="J14" s="87"/>
    </row>
    <row r="15" spans="1:16">
      <c r="A15" s="97"/>
      <c r="B15" s="81">
        <f>B14+7</f>
        <v>43023</v>
      </c>
      <c r="C15" s="20">
        <f>D14+G14-H14</f>
        <v>894.28253601702124</v>
      </c>
      <c r="D15" s="17">
        <f>C15+(C15*0.04)</f>
        <v>930.05383745770212</v>
      </c>
      <c r="E15" s="17">
        <f>C15/3000</f>
        <v>0.29809417867234039</v>
      </c>
      <c r="F15" s="28">
        <f>(D15-C15)/E15</f>
        <v>120.00000000000009</v>
      </c>
      <c r="G15" s="18"/>
      <c r="H15" s="18"/>
      <c r="I15" s="19">
        <f>E15*50/C15</f>
        <v>1.6666666666666666E-2</v>
      </c>
      <c r="J15" s="19"/>
    </row>
    <row r="16" spans="1:16">
      <c r="A16" s="97"/>
      <c r="B16" s="81">
        <f>B15+7</f>
        <v>43030</v>
      </c>
      <c r="C16" s="20">
        <f>D15+G15-H15</f>
        <v>930.05383745770212</v>
      </c>
      <c r="D16" s="17">
        <f>C16+(C16*0.04)</f>
        <v>967.25599095601024</v>
      </c>
      <c r="E16" s="17">
        <f>C16/3000</f>
        <v>0.31001794581923403</v>
      </c>
      <c r="F16" s="28">
        <f>(D16-C16)/E16</f>
        <v>120.00000000000011</v>
      </c>
      <c r="G16" s="18"/>
      <c r="H16" s="18"/>
      <c r="I16" s="19">
        <f>E16*50/C16</f>
        <v>1.6666666666666666E-2</v>
      </c>
      <c r="J16" s="87"/>
    </row>
    <row r="17" spans="1:16" ht="13.5" thickBot="1">
      <c r="A17" s="98"/>
      <c r="B17" s="81">
        <f>B16+7</f>
        <v>43037</v>
      </c>
      <c r="C17" s="20">
        <f>D16+G16-H16</f>
        <v>967.25599095601024</v>
      </c>
      <c r="D17" s="17">
        <f>C17+(C17*0.04)</f>
        <v>1005.9462305942507</v>
      </c>
      <c r="E17" s="17">
        <f>C17/3000</f>
        <v>0.32241866365200339</v>
      </c>
      <c r="F17" s="28">
        <f>(D17-C17)/E17</f>
        <v>120.00000000000007</v>
      </c>
      <c r="G17" s="18"/>
      <c r="H17" s="80">
        <f>(D17-C4)*0.3</f>
        <v>1.7838691782751994</v>
      </c>
      <c r="I17" s="19">
        <f>E17*50/C17</f>
        <v>1.6666666666666666E-2</v>
      </c>
      <c r="J17" s="87"/>
      <c r="K17" s="99" t="s">
        <v>45</v>
      </c>
      <c r="L17" s="100"/>
      <c r="M17" s="100"/>
      <c r="N17" s="100"/>
      <c r="O17" s="100"/>
      <c r="P17" s="10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43044</v>
      </c>
      <c r="C19" s="20">
        <f>D17+G17-H17</f>
        <v>1004.1623614159755</v>
      </c>
      <c r="D19" s="17">
        <f>C19+(C19*0.04)</f>
        <v>1044.3288558726144</v>
      </c>
      <c r="E19" s="17">
        <f>C19/3000</f>
        <v>0.33472078713865849</v>
      </c>
      <c r="F19" s="28">
        <f>(D19-C19)/E19</f>
        <v>119.99999999999973</v>
      </c>
      <c r="G19" s="18"/>
      <c r="H19" s="18"/>
      <c r="I19" s="19">
        <f>E19*50/C19</f>
        <v>1.6666666666666666E-2</v>
      </c>
      <c r="J19" s="87"/>
    </row>
    <row r="20" spans="1:16">
      <c r="A20" s="97"/>
      <c r="B20" s="81">
        <f>B19+7</f>
        <v>43051</v>
      </c>
      <c r="C20" s="20">
        <f>D19+G19-H19</f>
        <v>1044.3288558726144</v>
      </c>
      <c r="D20" s="17">
        <f>C20+(C20*0.04)</f>
        <v>1086.1020101075189</v>
      </c>
      <c r="E20" s="17">
        <f>C20/3000</f>
        <v>0.34810961862420481</v>
      </c>
      <c r="F20" s="28">
        <f>(D20-C20)/E20</f>
        <v>119.99999999999977</v>
      </c>
      <c r="G20" s="18"/>
      <c r="H20" s="18"/>
      <c r="I20" s="19">
        <f>E20*50/C20</f>
        <v>1.6666666666666666E-2</v>
      </c>
      <c r="J20" s="87"/>
    </row>
    <row r="21" spans="1:16">
      <c r="A21" s="97"/>
      <c r="B21" s="81">
        <f>B20+7</f>
        <v>43058</v>
      </c>
      <c r="C21" s="20">
        <f>D20+G20-H20</f>
        <v>1086.1020101075189</v>
      </c>
      <c r="D21" s="17">
        <f>C21+(C21*0.04)</f>
        <v>1129.5460905118198</v>
      </c>
      <c r="E21" s="17">
        <f>C21/3000</f>
        <v>0.36203400336917296</v>
      </c>
      <c r="F21" s="28">
        <f>(D21-C21)/E21</f>
        <v>120.00000000000026</v>
      </c>
      <c r="G21" s="18"/>
      <c r="H21" s="18"/>
      <c r="I21" s="19">
        <f>E21*50/C21</f>
        <v>1.6666666666666666E-2</v>
      </c>
      <c r="J21" s="87"/>
    </row>
    <row r="22" spans="1:16" ht="13.5" thickBot="1">
      <c r="A22" s="98"/>
      <c r="B22" s="81">
        <f>B21+7</f>
        <v>43065</v>
      </c>
      <c r="C22" s="20">
        <f>D21+G21-H21</f>
        <v>1129.5460905118198</v>
      </c>
      <c r="D22" s="17">
        <f>C22+(C22*0.04)</f>
        <v>1174.7279341322926</v>
      </c>
      <c r="E22" s="17">
        <f>C22/3000</f>
        <v>0.37651536350393994</v>
      </c>
      <c r="F22" s="28">
        <f>(D22-C22)/E22</f>
        <v>120.00000000000007</v>
      </c>
      <c r="G22" s="18"/>
      <c r="H22" s="18"/>
      <c r="I22" s="19">
        <f>E22*50/C22</f>
        <v>1.666666666666667E-2</v>
      </c>
      <c r="J22" s="87"/>
      <c r="K22" s="103"/>
      <c r="L22" s="104"/>
      <c r="M22" s="104"/>
      <c r="N22" s="104"/>
      <c r="O22" s="104"/>
      <c r="P22" s="104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43072</v>
      </c>
      <c r="C24" s="20">
        <f>D22+G22-H22</f>
        <v>1174.7279341322926</v>
      </c>
      <c r="D24" s="17">
        <f>C24+(C24*0.04)</f>
        <v>1221.7170514975844</v>
      </c>
      <c r="E24" s="17">
        <f>C24/3000</f>
        <v>0.39157597804409755</v>
      </c>
      <c r="F24" s="28">
        <f>(D24-C24)/E24</f>
        <v>120.00000000000026</v>
      </c>
      <c r="G24" s="18"/>
      <c r="H24" s="18"/>
      <c r="I24" s="19">
        <f>E24*50/C24</f>
        <v>1.6666666666666666E-2</v>
      </c>
      <c r="J24" s="87"/>
    </row>
    <row r="25" spans="1:16">
      <c r="A25" s="97"/>
      <c r="B25" s="81">
        <f>B24+7</f>
        <v>43079</v>
      </c>
      <c r="C25" s="20">
        <f>D24+G24-H24</f>
        <v>1221.7170514975844</v>
      </c>
      <c r="D25" s="17">
        <f>C25+(C25*0.04)</f>
        <v>1270.5857335574879</v>
      </c>
      <c r="E25" s="17">
        <f>C25/3000</f>
        <v>0.40723901716586147</v>
      </c>
      <c r="F25" s="28">
        <f>(D25-C25)/E25</f>
        <v>120.00000000000018</v>
      </c>
      <c r="G25" s="18"/>
      <c r="H25" s="18"/>
      <c r="I25" s="19">
        <f>E25*50/C25</f>
        <v>1.6666666666666666E-2</v>
      </c>
      <c r="J25" s="87"/>
    </row>
    <row r="26" spans="1:16">
      <c r="A26" s="97"/>
      <c r="B26" s="81">
        <f>B25+7</f>
        <v>43086</v>
      </c>
      <c r="C26" s="20">
        <f>D25+G25-H25</f>
        <v>1270.5857335574879</v>
      </c>
      <c r="D26" s="17">
        <f>C26+(C26*0.04)</f>
        <v>1321.4091628997874</v>
      </c>
      <c r="E26" s="17">
        <f>C26/3000</f>
        <v>0.42352857785249592</v>
      </c>
      <c r="F26" s="28">
        <f>(D26-C26)/E26</f>
        <v>119.99999999999999</v>
      </c>
      <c r="G26" s="18"/>
      <c r="H26" s="18"/>
      <c r="I26" s="19">
        <f>E26*50/C26</f>
        <v>1.6666666666666663E-2</v>
      </c>
      <c r="J26" s="87"/>
    </row>
    <row r="27" spans="1:16" ht="13.5" thickBot="1">
      <c r="A27" s="98"/>
      <c r="B27" s="81">
        <f>B26+7</f>
        <v>43093</v>
      </c>
      <c r="C27" s="20">
        <f>D26+G26-H26</f>
        <v>1321.4091628997874</v>
      </c>
      <c r="D27" s="17">
        <f>C27+(C27*0.04)</f>
        <v>1374.2655294157789</v>
      </c>
      <c r="E27" s="17">
        <f>C27/3000</f>
        <v>0.44046972096659581</v>
      </c>
      <c r="F27" s="28">
        <f>(D27-C27)/E27</f>
        <v>120.00000000000016</v>
      </c>
      <c r="G27" s="18"/>
      <c r="H27" s="18"/>
      <c r="I27" s="19">
        <f>E27*50/C27</f>
        <v>1.6666666666666666E-2</v>
      </c>
      <c r="J27" s="87"/>
      <c r="K27" s="103"/>
      <c r="L27" s="104"/>
      <c r="M27" s="104"/>
      <c r="N27" s="104"/>
      <c r="O27" s="104"/>
      <c r="P27" s="104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43100</v>
      </c>
      <c r="C29" s="20">
        <f>D27+G27-H27</f>
        <v>1374.2655294157789</v>
      </c>
      <c r="D29" s="17">
        <f>C29+(C29*0.04)</f>
        <v>1429.23615059241</v>
      </c>
      <c r="E29" s="17">
        <f>C29/3000</f>
        <v>0.45808850980525967</v>
      </c>
      <c r="F29" s="28">
        <f>(D29-C29)/E29</f>
        <v>119.99999999999983</v>
      </c>
      <c r="G29" s="18"/>
      <c r="H29" s="18"/>
      <c r="I29" s="19">
        <f>E29*50/C29</f>
        <v>1.6666666666666666E-2</v>
      </c>
      <c r="J29" s="87"/>
    </row>
    <row r="30" spans="1:16">
      <c r="A30" s="97"/>
      <c r="B30" s="81">
        <f>B29+7</f>
        <v>43107</v>
      </c>
      <c r="C30" s="20">
        <f>D29+G29-H29</f>
        <v>1429.23615059241</v>
      </c>
      <c r="D30" s="17">
        <f>C30+(C30*0.04)</f>
        <v>1486.4055966161063</v>
      </c>
      <c r="E30" s="17">
        <f>C30/3000</f>
        <v>0.47641205019747002</v>
      </c>
      <c r="F30" s="28">
        <f>(D30-C30)/E30</f>
        <v>119.9999999999998</v>
      </c>
      <c r="G30" s="18"/>
      <c r="H30" s="18"/>
      <c r="I30" s="19">
        <f>E30*50/C30</f>
        <v>1.666666666666667E-2</v>
      </c>
      <c r="J30" s="87"/>
    </row>
    <row r="31" spans="1:16">
      <c r="A31" s="97"/>
      <c r="B31" s="81">
        <f>B30+7</f>
        <v>43114</v>
      </c>
      <c r="C31" s="20">
        <f>D30+G30-H30</f>
        <v>1486.4055966161063</v>
      </c>
      <c r="D31" s="17">
        <f>C31+(C31*0.04)</f>
        <v>1545.8618204807506</v>
      </c>
      <c r="E31" s="17">
        <f>C31/3000</f>
        <v>0.49546853220536879</v>
      </c>
      <c r="F31" s="28">
        <f>(D31-C31)/E31</f>
        <v>119.99999999999997</v>
      </c>
      <c r="G31" s="18"/>
      <c r="H31" s="18"/>
      <c r="I31" s="19">
        <f>E31*50/C31</f>
        <v>1.6666666666666666E-2</v>
      </c>
      <c r="J31" s="87"/>
    </row>
    <row r="32" spans="1:16" ht="13.5" thickBot="1">
      <c r="A32" s="98"/>
      <c r="B32" s="81">
        <f>B31+7</f>
        <v>43121</v>
      </c>
      <c r="C32" s="20">
        <f>D31+G31-H31</f>
        <v>1545.8618204807506</v>
      </c>
      <c r="D32" s="17">
        <f>C32+(C32*0.04)</f>
        <v>1607.6962932999807</v>
      </c>
      <c r="E32" s="17">
        <f>C32/3000</f>
        <v>0.5152872734935835</v>
      </c>
      <c r="F32" s="28">
        <f>(D32-C32)/E32</f>
        <v>120.00000000000013</v>
      </c>
      <c r="G32" s="18"/>
      <c r="H32" s="80">
        <f>(D32-C19)*0.35</f>
        <v>211.23687615940179</v>
      </c>
      <c r="I32" s="19">
        <f>E32*50/C32</f>
        <v>1.6666666666666666E-2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43128</v>
      </c>
      <c r="C34" s="20">
        <f>D32+G32-H32</f>
        <v>1396.4594171405788</v>
      </c>
      <c r="D34" s="17">
        <f>C34+(C34*0.04)</f>
        <v>1452.317793826202</v>
      </c>
      <c r="E34" s="17">
        <f>C34/3000</f>
        <v>0.46548647238019292</v>
      </c>
      <c r="F34" s="28">
        <f>(D34-C34)/E34</f>
        <v>120.00000000000004</v>
      </c>
      <c r="G34" s="18"/>
      <c r="H34" s="18"/>
      <c r="I34" s="19">
        <f>E34*50/C34</f>
        <v>1.6666666666666666E-2</v>
      </c>
      <c r="J34" s="87"/>
    </row>
    <row r="35" spans="1:16">
      <c r="A35" s="97"/>
      <c r="B35" s="81">
        <f>B34+7</f>
        <v>43135</v>
      </c>
      <c r="C35" s="20">
        <f>D34+G34-H34</f>
        <v>1452.317793826202</v>
      </c>
      <c r="D35" s="17">
        <f>C35+(C35*0.04)</f>
        <v>1510.41050557925</v>
      </c>
      <c r="E35" s="17">
        <f>C35/3000</f>
        <v>0.48410593127540064</v>
      </c>
      <c r="F35" s="28">
        <f>(D35-C35)/E35</f>
        <v>119.9999999999998</v>
      </c>
      <c r="G35" s="18"/>
      <c r="H35" s="18"/>
      <c r="I35" s="19">
        <f>E35*50/C35</f>
        <v>1.6666666666666666E-2</v>
      </c>
      <c r="J35" s="87"/>
    </row>
    <row r="36" spans="1:16">
      <c r="A36" s="97"/>
      <c r="B36" s="81">
        <f>B35+7</f>
        <v>43142</v>
      </c>
      <c r="C36" s="20">
        <f>D35+G35-H35</f>
        <v>1510.41050557925</v>
      </c>
      <c r="D36" s="17">
        <f>C36+(C36*0.04)</f>
        <v>1570.82692580242</v>
      </c>
      <c r="E36" s="17">
        <f>C36/3000</f>
        <v>0.50347016852641668</v>
      </c>
      <c r="F36" s="28">
        <f>(D36-C36)/E36</f>
        <v>120.00000000000001</v>
      </c>
      <c r="G36" s="18"/>
      <c r="H36" s="18"/>
      <c r="I36" s="19">
        <f>E36*50/C36</f>
        <v>1.6666666666666666E-2</v>
      </c>
      <c r="J36" s="87"/>
    </row>
    <row r="37" spans="1:16" ht="13.5" thickBot="1">
      <c r="A37" s="98"/>
      <c r="B37" s="81">
        <f>B36+7</f>
        <v>43149</v>
      </c>
      <c r="C37" s="20">
        <f>D36+G36-H36</f>
        <v>1570.82692580242</v>
      </c>
      <c r="D37" s="17">
        <f>C37+(C37*0.04)</f>
        <v>1633.6600028345167</v>
      </c>
      <c r="E37" s="17">
        <f>C37/3000</f>
        <v>0.5236089752674733</v>
      </c>
      <c r="F37" s="28">
        <f>(D37-C37)/E37</f>
        <v>119.99999999999991</v>
      </c>
      <c r="G37" s="80"/>
      <c r="H37" s="80"/>
      <c r="I37" s="19">
        <f>E37*50/C37</f>
        <v>1.6666666666666666E-2</v>
      </c>
      <c r="J37" s="87"/>
      <c r="K37" s="103"/>
      <c r="L37" s="104"/>
      <c r="M37" s="104"/>
      <c r="N37" s="104"/>
      <c r="O37" s="104"/>
      <c r="P37" s="104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43156</v>
      </c>
      <c r="C39" s="20">
        <f>D37+G37-H37</f>
        <v>1633.6600028345167</v>
      </c>
      <c r="D39" s="17">
        <f>C39+(C39*0.04)</f>
        <v>1699.0064029478974</v>
      </c>
      <c r="E39" s="17">
        <f>C39/3000</f>
        <v>0.54455333427817221</v>
      </c>
      <c r="F39" s="28">
        <f>(D39-C39)/E39</f>
        <v>120.00000000000006</v>
      </c>
      <c r="G39" s="18"/>
      <c r="H39" s="18"/>
      <c r="I39" s="19">
        <f>E39*50/C39</f>
        <v>1.6666666666666666E-2</v>
      </c>
      <c r="J39" s="87"/>
    </row>
    <row r="40" spans="1:16">
      <c r="A40" s="97"/>
      <c r="B40" s="81">
        <f>B39+7</f>
        <v>43163</v>
      </c>
      <c r="C40" s="20">
        <f>D39+G39-H39</f>
        <v>1699.0064029478974</v>
      </c>
      <c r="D40" s="17">
        <f>C40+(C40*0.04)</f>
        <v>1766.9666590658132</v>
      </c>
      <c r="E40" s="17">
        <f>C40/3000</f>
        <v>0.5663354676492991</v>
      </c>
      <c r="F40" s="28">
        <f>(D40-C40)/E40</f>
        <v>119.9999999999999</v>
      </c>
      <c r="G40" s="18"/>
      <c r="H40" s="18"/>
      <c r="I40" s="19">
        <f>E40*50/C40</f>
        <v>1.6666666666666666E-2</v>
      </c>
      <c r="J40" s="87"/>
    </row>
    <row r="41" spans="1:16">
      <c r="A41" s="97"/>
      <c r="B41" s="81">
        <f>B40+7</f>
        <v>43170</v>
      </c>
      <c r="C41" s="20">
        <f>D40+G40-H40</f>
        <v>1766.9666590658132</v>
      </c>
      <c r="D41" s="17">
        <f>C41+(C41*0.04)</f>
        <v>1837.6453254284459</v>
      </c>
      <c r="E41" s="17">
        <f>C41/3000</f>
        <v>0.58898888635527114</v>
      </c>
      <c r="F41" s="28">
        <f>(D41-C41)/E41</f>
        <v>120.00000000000013</v>
      </c>
      <c r="G41" s="18"/>
      <c r="H41" s="18"/>
      <c r="I41" s="19">
        <f>E41*50/C41</f>
        <v>1.666666666666667E-2</v>
      </c>
      <c r="J41" s="87"/>
    </row>
    <row r="42" spans="1:16" ht="13.5" thickBot="1">
      <c r="A42" s="98"/>
      <c r="B42" s="81">
        <f>B41+7</f>
        <v>43177</v>
      </c>
      <c r="C42" s="20">
        <f>D41+G41-H41</f>
        <v>1837.6453254284459</v>
      </c>
      <c r="D42" s="17">
        <f>C42+(C42*0.04)</f>
        <v>1911.1511384455837</v>
      </c>
      <c r="E42" s="17">
        <f>C42/3000</f>
        <v>0.61254844180948198</v>
      </c>
      <c r="F42" s="28">
        <f>(D42-C42)/E42</f>
        <v>119.99999999999999</v>
      </c>
      <c r="G42" s="80"/>
      <c r="H42" s="80"/>
      <c r="I42" s="19">
        <f>E42*50/C42</f>
        <v>1.6666666666666666E-2</v>
      </c>
      <c r="J42" s="87"/>
      <c r="K42" s="103"/>
      <c r="L42" s="104"/>
      <c r="M42" s="104"/>
      <c r="N42" s="104"/>
      <c r="O42" s="104"/>
      <c r="P42" s="104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43184</v>
      </c>
      <c r="C44" s="20">
        <f>D42+G42-H42</f>
        <v>1911.1511384455837</v>
      </c>
      <c r="D44" s="17">
        <f>C44+(C44*0.04)</f>
        <v>1987.5971839834069</v>
      </c>
      <c r="E44" s="17">
        <f>C44/3000</f>
        <v>0.63705037948186127</v>
      </c>
      <c r="F44" s="28">
        <f>(D44-C44)/E44</f>
        <v>119.99999999999982</v>
      </c>
      <c r="G44" s="18"/>
      <c r="H44" s="18"/>
      <c r="I44" s="19">
        <f>E44*50/C44</f>
        <v>1.6666666666666666E-2</v>
      </c>
      <c r="J44" s="87"/>
    </row>
    <row r="45" spans="1:16">
      <c r="A45" s="97"/>
      <c r="B45" s="81">
        <f>B44+7</f>
        <v>43191</v>
      </c>
      <c r="C45" s="20">
        <f>D44+G44-H44</f>
        <v>1987.5971839834069</v>
      </c>
      <c r="D45" s="17">
        <f>C45+(C45*0.04)</f>
        <v>2067.1010713427431</v>
      </c>
      <c r="E45" s="17">
        <f>C45/3000</f>
        <v>0.66253239466113567</v>
      </c>
      <c r="F45" s="28">
        <f>(D45-C45)/E45</f>
        <v>119.99999999999989</v>
      </c>
      <c r="G45" s="18"/>
      <c r="H45" s="18"/>
      <c r="I45" s="19">
        <f>E45*50/C45</f>
        <v>1.6666666666666666E-2</v>
      </c>
      <c r="J45" s="87"/>
    </row>
    <row r="46" spans="1:16">
      <c r="A46" s="97"/>
      <c r="B46" s="81">
        <f>B45+7</f>
        <v>43198</v>
      </c>
      <c r="C46" s="20">
        <f>D45+G45-H45</f>
        <v>2067.1010713427431</v>
      </c>
      <c r="D46" s="17">
        <f>C46+(C46*0.04)</f>
        <v>2149.7851141964529</v>
      </c>
      <c r="E46" s="17">
        <f>C46/3000</f>
        <v>0.689033690447581</v>
      </c>
      <c r="F46" s="28">
        <f>(D46-C46)/E46</f>
        <v>120.00000000000011</v>
      </c>
      <c r="G46" s="18"/>
      <c r="H46" s="18"/>
      <c r="I46" s="19">
        <f>E46*50/C46</f>
        <v>1.6666666666666663E-2</v>
      </c>
      <c r="J46" s="87"/>
    </row>
    <row r="47" spans="1:16" ht="13.5" thickBot="1">
      <c r="A47" s="98"/>
      <c r="B47" s="81">
        <f>B46+7</f>
        <v>43205</v>
      </c>
      <c r="C47" s="20">
        <f>D46+G46-H46</f>
        <v>2149.7851141964529</v>
      </c>
      <c r="D47" s="17">
        <f>C47+(C47*0.04)</f>
        <v>2235.7765187643108</v>
      </c>
      <c r="E47" s="17">
        <f>C47/3000</f>
        <v>0.7165950380654843</v>
      </c>
      <c r="F47" s="28">
        <f>(D47-C47)/E47</f>
        <v>119.9999999999997</v>
      </c>
      <c r="G47" s="80"/>
      <c r="H47" s="80">
        <f>(D47-C34)*0.35</f>
        <v>293.76098556830618</v>
      </c>
      <c r="I47" s="19">
        <f>E47*50/C47</f>
        <v>1.6666666666666666E-2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43212</v>
      </c>
      <c r="C49" s="20">
        <f>D47+G47-H47</f>
        <v>1942.0155331960045</v>
      </c>
      <c r="D49" s="17">
        <f>C49+(C49*0.04)</f>
        <v>2019.6961545238446</v>
      </c>
      <c r="E49" s="17">
        <f>C49/3000</f>
        <v>0.6473385110653348</v>
      </c>
      <c r="F49" s="28">
        <f>(D49-C49)/E49</f>
        <v>119.99999999999984</v>
      </c>
      <c r="G49" s="18"/>
      <c r="H49" s="18"/>
      <c r="I49" s="19">
        <f>E49*50/C49</f>
        <v>1.6666666666666666E-2</v>
      </c>
      <c r="J49" s="87"/>
    </row>
    <row r="50" spans="1:16">
      <c r="A50" s="97"/>
      <c r="B50" s="81">
        <f>B49+7</f>
        <v>43219</v>
      </c>
      <c r="C50" s="20">
        <f>D49+G49-H49</f>
        <v>2019.6961545238446</v>
      </c>
      <c r="D50" s="17">
        <f>C50+(C50*0.04)</f>
        <v>2100.4840007047983</v>
      </c>
      <c r="E50" s="17">
        <f>C50/3000</f>
        <v>0.67323205150794818</v>
      </c>
      <c r="F50" s="28">
        <f>(D50-C50)/E50</f>
        <v>119.99999999999987</v>
      </c>
      <c r="G50" s="18"/>
      <c r="H50" s="18"/>
      <c r="I50" s="19">
        <f>E50*50/C50</f>
        <v>1.6666666666666666E-2</v>
      </c>
      <c r="J50" s="87"/>
    </row>
    <row r="51" spans="1:16">
      <c r="A51" s="97"/>
      <c r="B51" s="81">
        <f>B50+7</f>
        <v>43226</v>
      </c>
      <c r="C51" s="20">
        <f>D50+G50-H50</f>
        <v>2100.4840007047983</v>
      </c>
      <c r="D51" s="17">
        <f>C51+(C51*0.04)</f>
        <v>2184.5033607329901</v>
      </c>
      <c r="E51" s="17">
        <f>C51/3000</f>
        <v>0.70016133356826604</v>
      </c>
      <c r="F51" s="28">
        <f>(D51-C51)/E51</f>
        <v>119.99999999999989</v>
      </c>
      <c r="G51" s="18"/>
      <c r="H51" s="18"/>
      <c r="I51" s="19">
        <f>E51*50/C51</f>
        <v>1.6666666666666663E-2</v>
      </c>
      <c r="J51" s="87"/>
    </row>
    <row r="52" spans="1:16" ht="13.5" thickBot="1">
      <c r="A52" s="98"/>
      <c r="B52" s="81">
        <f>B51+7</f>
        <v>43233</v>
      </c>
      <c r="C52" s="20">
        <f>D51+G51-H51</f>
        <v>2184.5033607329901</v>
      </c>
      <c r="D52" s="17">
        <f>C52+(C52*0.04)</f>
        <v>2271.8834951623098</v>
      </c>
      <c r="E52" s="17">
        <f>C52/3000</f>
        <v>0.72816778691099671</v>
      </c>
      <c r="F52" s="28">
        <f>(D52-C52)/E52</f>
        <v>120.00000000000013</v>
      </c>
      <c r="G52" s="80"/>
      <c r="H52" s="80"/>
      <c r="I52" s="19">
        <f>E52*50/C52</f>
        <v>1.6666666666666666E-2</v>
      </c>
      <c r="J52" s="87"/>
      <c r="K52" s="103"/>
      <c r="L52" s="104"/>
      <c r="M52" s="104"/>
      <c r="N52" s="104"/>
      <c r="O52" s="104"/>
      <c r="P52" s="104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43240</v>
      </c>
      <c r="C54" s="20">
        <f>D52+G52-H52</f>
        <v>2271.8834951623098</v>
      </c>
      <c r="D54" s="17">
        <f>C54+(C54*0.04)</f>
        <v>2362.7588349688021</v>
      </c>
      <c r="E54" s="17">
        <f>C54/3000</f>
        <v>0.75729449838743657</v>
      </c>
      <c r="F54" s="28">
        <f>(D54-C54)/E54</f>
        <v>119.99999999999991</v>
      </c>
      <c r="G54" s="18"/>
      <c r="H54" s="18"/>
      <c r="I54" s="19">
        <f>E54*50/C54</f>
        <v>1.6666666666666666E-2</v>
      </c>
      <c r="J54" s="87"/>
    </row>
    <row r="55" spans="1:16">
      <c r="A55" s="97"/>
      <c r="B55" s="81">
        <f>B54+7</f>
        <v>43247</v>
      </c>
      <c r="C55" s="20">
        <f>D54+G54-H54</f>
        <v>2362.7588349688021</v>
      </c>
      <c r="D55" s="17">
        <f>C55+(C55*0.04)</f>
        <v>2457.2691883675543</v>
      </c>
      <c r="E55" s="17">
        <f>C55/3000</f>
        <v>0.78758627832293404</v>
      </c>
      <c r="F55" s="28">
        <f>(D55-C55)/E55</f>
        <v>120.0000000000001</v>
      </c>
      <c r="G55" s="18"/>
      <c r="H55" s="18"/>
      <c r="I55" s="19">
        <f>E55*50/C55</f>
        <v>1.6666666666666666E-2</v>
      </c>
      <c r="J55" s="87"/>
    </row>
    <row r="56" spans="1:16">
      <c r="A56" s="97"/>
      <c r="B56" s="81">
        <f>B55+7</f>
        <v>43254</v>
      </c>
      <c r="C56" s="20">
        <f>D55+G55-H55</f>
        <v>2457.2691883675543</v>
      </c>
      <c r="D56" s="17">
        <f>C56+(C56*0.04)</f>
        <v>2555.5599559022567</v>
      </c>
      <c r="E56" s="17">
        <f>C56/3000</f>
        <v>0.81908972945585146</v>
      </c>
      <c r="F56" s="28">
        <f>(D56-C56)/E56</f>
        <v>120.00000000000021</v>
      </c>
      <c r="G56" s="18"/>
      <c r="H56" s="18"/>
      <c r="I56" s="19">
        <f>E56*50/C56</f>
        <v>1.6666666666666666E-2</v>
      </c>
      <c r="J56" s="87"/>
    </row>
    <row r="57" spans="1:16" ht="13.5" thickBot="1">
      <c r="A57" s="98"/>
      <c r="B57" s="81">
        <f>B56+7</f>
        <v>43261</v>
      </c>
      <c r="C57" s="20">
        <f>D56+G56-H56</f>
        <v>2555.5599559022567</v>
      </c>
      <c r="D57" s="17">
        <f>C57+(C57*0.04)</f>
        <v>2657.7823541383468</v>
      </c>
      <c r="E57" s="17">
        <f>C57/3000</f>
        <v>0.85185331863408553</v>
      </c>
      <c r="F57" s="28">
        <f>(D57-C57)/E57</f>
        <v>119.99999999999987</v>
      </c>
      <c r="G57" s="80"/>
      <c r="H57" s="80"/>
      <c r="I57" s="19">
        <f>E57*50/C57</f>
        <v>1.6666666666666666E-2</v>
      </c>
      <c r="J57" s="87"/>
      <c r="K57" s="103"/>
      <c r="L57" s="104"/>
      <c r="M57" s="104"/>
      <c r="N57" s="104"/>
      <c r="O57" s="104"/>
      <c r="P57" s="104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43268</v>
      </c>
      <c r="C59" s="20">
        <f>D57+G57-H57</f>
        <v>2657.7823541383468</v>
      </c>
      <c r="D59" s="17">
        <f>C59+(C59*0.04)</f>
        <v>2764.0936483038809</v>
      </c>
      <c r="E59" s="17">
        <f>C59/3000</f>
        <v>0.88592745137944895</v>
      </c>
      <c r="F59" s="28">
        <f>(D59-C59)/E59</f>
        <v>120.00000000000018</v>
      </c>
      <c r="G59" s="18"/>
      <c r="H59" s="18"/>
      <c r="I59" s="19">
        <f>E59*50/C59</f>
        <v>1.6666666666666666E-2</v>
      </c>
      <c r="J59" s="87"/>
    </row>
    <row r="60" spans="1:16">
      <c r="A60" s="97"/>
      <c r="B60" s="81">
        <f>B59+7</f>
        <v>43275</v>
      </c>
      <c r="C60" s="20">
        <f>D59+G59-H59</f>
        <v>2764.0936483038809</v>
      </c>
      <c r="D60" s="17">
        <f>C60+(C60*0.04)</f>
        <v>2874.657394236036</v>
      </c>
      <c r="E60" s="17">
        <f>C60/3000</f>
        <v>0.92136454943462698</v>
      </c>
      <c r="F60" s="28">
        <f>(D60-C60)/E60</f>
        <v>119.9999999999999</v>
      </c>
      <c r="G60" s="18"/>
      <c r="H60" s="18"/>
      <c r="I60" s="19">
        <f>E60*50/C60</f>
        <v>1.6666666666666666E-2</v>
      </c>
      <c r="J60" s="87"/>
    </row>
    <row r="61" spans="1:16">
      <c r="A61" s="97"/>
      <c r="B61" s="81">
        <f>B60+7</f>
        <v>43282</v>
      </c>
      <c r="C61" s="20">
        <f>D60+G60-H60</f>
        <v>2874.657394236036</v>
      </c>
      <c r="D61" s="17">
        <f>C61+(C61*0.04)</f>
        <v>2989.6436900054773</v>
      </c>
      <c r="E61" s="17">
        <f>C61/3000</f>
        <v>0.95821913141201198</v>
      </c>
      <c r="F61" s="28">
        <f>(D61-C61)/E61</f>
        <v>119.99999999999987</v>
      </c>
      <c r="G61" s="18"/>
      <c r="H61" s="18"/>
      <c r="I61" s="19">
        <f>E61*50/C61</f>
        <v>1.6666666666666666E-2</v>
      </c>
      <c r="J61" s="87"/>
    </row>
    <row r="62" spans="1:16" ht="13.5" thickBot="1">
      <c r="A62" s="98"/>
      <c r="B62" s="81">
        <f>B61+7</f>
        <v>43289</v>
      </c>
      <c r="C62" s="20">
        <f>D61+G61-H61</f>
        <v>2989.6436900054773</v>
      </c>
      <c r="D62" s="17">
        <f>C62+(C62*0.04)</f>
        <v>3109.2294376056966</v>
      </c>
      <c r="E62" s="17">
        <f>C62/3000</f>
        <v>0.99654789666849242</v>
      </c>
      <c r="F62" s="28">
        <f>(D62-C62)/E62</f>
        <v>120.0000000000002</v>
      </c>
      <c r="G62" s="80"/>
      <c r="H62" s="80">
        <f>(D62-C49)*0.35</f>
        <v>408.52486654339219</v>
      </c>
      <c r="I62" s="19">
        <f>E62*50/C62</f>
        <v>1.6666666666666666E-2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43296</v>
      </c>
      <c r="C64" s="20">
        <f>D62+G62-H62</f>
        <v>2700.7045710623042</v>
      </c>
      <c r="D64" s="17">
        <f>C64+(C64*0.04)</f>
        <v>2808.7327539047965</v>
      </c>
      <c r="E64" s="17">
        <f>C64/3000</f>
        <v>0.90023485702076811</v>
      </c>
      <c r="F64" s="28">
        <f>(D64-C64)/E64</f>
        <v>120.00000000000007</v>
      </c>
      <c r="G64" s="17"/>
      <c r="H64" s="79"/>
      <c r="I64" s="19">
        <f>E64*50/C64</f>
        <v>1.6666666666666666E-2</v>
      </c>
      <c r="J64" s="87"/>
    </row>
    <row r="65" spans="1:16">
      <c r="A65" s="97"/>
      <c r="B65" s="81">
        <f>B64+7</f>
        <v>43303</v>
      </c>
      <c r="C65" s="20">
        <f>D64+G64-H64</f>
        <v>2808.7327539047965</v>
      </c>
      <c r="D65" s="17">
        <f>C65+(C65*0.04)</f>
        <v>2921.0820640609882</v>
      </c>
      <c r="E65" s="17">
        <f>C65/3000</f>
        <v>0.93624425130159883</v>
      </c>
      <c r="F65" s="28">
        <f>(D65-C65)/E65</f>
        <v>119.9999999999998</v>
      </c>
      <c r="G65" s="17"/>
      <c r="H65" s="79"/>
      <c r="I65" s="19">
        <f>E65*50/C65</f>
        <v>1.6666666666666666E-2</v>
      </c>
      <c r="J65" s="87"/>
    </row>
    <row r="66" spans="1:16">
      <c r="A66" s="97"/>
      <c r="B66" s="81">
        <f>B65+7</f>
        <v>43310</v>
      </c>
      <c r="C66" s="20">
        <f>D65+G65-H65</f>
        <v>2921.0820640609882</v>
      </c>
      <c r="D66" s="17">
        <f>C66+(C66*0.04)</f>
        <v>3037.9253466234277</v>
      </c>
      <c r="E66" s="17">
        <f>C66/3000</f>
        <v>0.97369402135366268</v>
      </c>
      <c r="F66" s="28">
        <f>(D66-C66)/E66</f>
        <v>120</v>
      </c>
      <c r="G66" s="17"/>
      <c r="H66" s="79"/>
      <c r="I66" s="19">
        <f>E66*50/C66</f>
        <v>1.6666666666666666E-2</v>
      </c>
      <c r="J66" s="87"/>
    </row>
    <row r="67" spans="1:16" ht="13.5" thickBot="1">
      <c r="A67" s="98"/>
      <c r="B67" s="81">
        <f>B66+7</f>
        <v>43317</v>
      </c>
      <c r="C67" s="20">
        <f>D66+G66-H66</f>
        <v>3037.9253466234277</v>
      </c>
      <c r="D67" s="17">
        <f>C67+(C67*0.04)</f>
        <v>3159.442360488365</v>
      </c>
      <c r="E67" s="17">
        <f>C67/3000</f>
        <v>1.0126417822078093</v>
      </c>
      <c r="F67" s="28">
        <f>(D67-C67)/E67</f>
        <v>120.0000000000002</v>
      </c>
      <c r="G67" s="80"/>
      <c r="H67" s="80"/>
      <c r="I67" s="19">
        <f>E67*50/C67</f>
        <v>1.666666666666667E-2</v>
      </c>
      <c r="J67" s="87"/>
      <c r="K67" s="103"/>
      <c r="L67" s="104"/>
      <c r="M67" s="104"/>
      <c r="N67" s="104"/>
      <c r="O67" s="104"/>
      <c r="P67" s="104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43324</v>
      </c>
      <c r="C69" s="20">
        <f>D67+G67-H67</f>
        <v>3159.442360488365</v>
      </c>
      <c r="D69" s="17">
        <f>C69+(C69*0.04)</f>
        <v>3285.8200549078997</v>
      </c>
      <c r="E69" s="17">
        <f>C69/3000</f>
        <v>1.0531474534961216</v>
      </c>
      <c r="F69" s="28">
        <f>(D69-C69)/E69</f>
        <v>120.0000000000001</v>
      </c>
      <c r="G69" s="18"/>
      <c r="H69" s="18"/>
      <c r="I69" s="19">
        <f>E69*50/C69</f>
        <v>1.6666666666666666E-2</v>
      </c>
      <c r="J69" s="87"/>
    </row>
    <row r="70" spans="1:16">
      <c r="A70" s="97"/>
      <c r="B70" s="81">
        <f>B69+7</f>
        <v>43331</v>
      </c>
      <c r="C70" s="20">
        <f>D69+G69-H69</f>
        <v>3285.8200549078997</v>
      </c>
      <c r="D70" s="17">
        <f>C70+(C70*0.04)</f>
        <v>3417.2528571042158</v>
      </c>
      <c r="E70" s="17">
        <f>C70/3000</f>
        <v>1.0952733516359665</v>
      </c>
      <c r="F70" s="28">
        <f>(D70-C70)/E70</f>
        <v>120.00000000000007</v>
      </c>
      <c r="G70" s="18"/>
      <c r="H70" s="18"/>
      <c r="I70" s="19">
        <f>E70*50/C70</f>
        <v>1.6666666666666666E-2</v>
      </c>
      <c r="J70" s="87"/>
    </row>
    <row r="71" spans="1:16">
      <c r="A71" s="97"/>
      <c r="B71" s="81">
        <f>B70+7</f>
        <v>43338</v>
      </c>
      <c r="C71" s="20">
        <f>D70+G70-H70</f>
        <v>3417.2528571042158</v>
      </c>
      <c r="D71" s="17">
        <f>C71+(C71*0.04)</f>
        <v>3553.9429713883842</v>
      </c>
      <c r="E71" s="17">
        <f>C71/3000</f>
        <v>1.1390842857014052</v>
      </c>
      <c r="F71" s="28">
        <f>(D71-C71)/E71</f>
        <v>119.99999999999983</v>
      </c>
      <c r="G71" s="18"/>
      <c r="H71" s="18"/>
      <c r="I71" s="19">
        <f>E71*50/C71</f>
        <v>1.6666666666666666E-2</v>
      </c>
      <c r="J71" s="87"/>
    </row>
    <row r="72" spans="1:16" ht="13.5" thickBot="1">
      <c r="A72" s="98"/>
      <c r="B72" s="81">
        <f>B71+7</f>
        <v>43345</v>
      </c>
      <c r="C72" s="20">
        <f>D71+G71-H71</f>
        <v>3553.9429713883842</v>
      </c>
      <c r="D72" s="17">
        <f>C72+(C72*0.04)</f>
        <v>3696.1006902439194</v>
      </c>
      <c r="E72" s="17">
        <f>C72/3000</f>
        <v>1.1846476571294613</v>
      </c>
      <c r="F72" s="28">
        <f>(D72-C72)/E72</f>
        <v>119.99999999999989</v>
      </c>
      <c r="G72" s="80"/>
      <c r="H72" s="80"/>
      <c r="I72" s="19">
        <f>E72*50/C72</f>
        <v>1.6666666666666666E-2</v>
      </c>
      <c r="J72" s="87"/>
      <c r="K72" s="103"/>
      <c r="L72" s="104"/>
      <c r="M72" s="104"/>
      <c r="N72" s="104"/>
      <c r="O72" s="104"/>
      <c r="P72" s="104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43352</v>
      </c>
      <c r="C74" s="20">
        <f>D72+G72-H72</f>
        <v>3696.1006902439194</v>
      </c>
      <c r="D74" s="17">
        <f>C74+(C74*0.04)</f>
        <v>3843.9447178536761</v>
      </c>
      <c r="E74" s="17">
        <f>C74/3000</f>
        <v>1.2320335634146398</v>
      </c>
      <c r="F74" s="28">
        <f>(D74-C74)/E74</f>
        <v>119.99999999999996</v>
      </c>
      <c r="G74" s="18"/>
      <c r="H74" s="18"/>
      <c r="I74" s="19">
        <f>E74*50/C74</f>
        <v>1.6666666666666666E-2</v>
      </c>
      <c r="J74" s="87"/>
    </row>
    <row r="75" spans="1:16">
      <c r="A75" s="97"/>
      <c r="B75" s="81">
        <f>B74+7</f>
        <v>43359</v>
      </c>
      <c r="C75" s="20">
        <f>D74+G74-H74</f>
        <v>3843.9447178536761</v>
      </c>
      <c r="D75" s="17">
        <f>C75+(C75*0.04)</f>
        <v>3997.7025065678231</v>
      </c>
      <c r="E75" s="17">
        <f>C75/3000</f>
        <v>1.2813149059512254</v>
      </c>
      <c r="F75" s="28">
        <f>(D75-C75)/E75</f>
        <v>119.99999999999993</v>
      </c>
      <c r="G75" s="18"/>
      <c r="H75" s="18"/>
      <c r="I75" s="19">
        <f>E75*50/C75</f>
        <v>1.666666666666667E-2</v>
      </c>
      <c r="J75" s="87"/>
    </row>
    <row r="76" spans="1:16">
      <c r="A76" s="97"/>
      <c r="B76" s="81">
        <f>B75+7</f>
        <v>43366</v>
      </c>
      <c r="C76" s="20">
        <f>D75+G75-H75</f>
        <v>3997.7025065678231</v>
      </c>
      <c r="D76" s="17">
        <f>C76+(C76*0.04)</f>
        <v>4157.6106068305362</v>
      </c>
      <c r="E76" s="17">
        <f>C76/3000</f>
        <v>1.3325675021892744</v>
      </c>
      <c r="F76" s="28">
        <f>(D76-C76)/E76</f>
        <v>120.00000000000013</v>
      </c>
      <c r="G76" s="18"/>
      <c r="H76" s="18"/>
      <c r="I76" s="19">
        <f>E76*50/C76</f>
        <v>1.6666666666666666E-2</v>
      </c>
      <c r="J76" s="87"/>
    </row>
    <row r="77" spans="1:16" ht="13.5" thickBot="1">
      <c r="A77" s="98"/>
      <c r="B77" s="81">
        <f>B76+7</f>
        <v>43373</v>
      </c>
      <c r="C77" s="20">
        <f>D76+G76-H76</f>
        <v>4157.6106068305362</v>
      </c>
      <c r="D77" s="17">
        <f>C77+(C77*0.04)</f>
        <v>4323.9150311037574</v>
      </c>
      <c r="E77" s="17">
        <f>C77/3000</f>
        <v>1.3858702022768454</v>
      </c>
      <c r="F77" s="28">
        <f>(D77-C77)/E77</f>
        <v>119.99999999999984</v>
      </c>
      <c r="G77" s="80"/>
      <c r="H77" s="80">
        <f>(D77-C64)*0.35</f>
        <v>568.12366101450857</v>
      </c>
      <c r="I77" s="19">
        <f>E77*50/C77</f>
        <v>1.6666666666666666E-2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43380</v>
      </c>
      <c r="C79" s="20">
        <f>D77+G77-H77</f>
        <v>3755.7913700892486</v>
      </c>
      <c r="D79" s="17">
        <f>C79+(C79*0.04)</f>
        <v>3906.0230248928187</v>
      </c>
      <c r="E79" s="17">
        <f>C79/3000</f>
        <v>1.2519304566964162</v>
      </c>
      <c r="F79" s="28">
        <f>(D79-C79)/E79</f>
        <v>120.00000000000013</v>
      </c>
      <c r="G79" s="18"/>
      <c r="H79" s="18"/>
      <c r="I79" s="19">
        <f>E79*50/C79</f>
        <v>1.6666666666666666E-2</v>
      </c>
      <c r="J79" s="87"/>
    </row>
    <row r="80" spans="1:16">
      <c r="A80" s="97"/>
      <c r="B80" s="81">
        <f>B79+7</f>
        <v>43387</v>
      </c>
      <c r="C80" s="20">
        <f>D79+G79-H79</f>
        <v>3906.0230248928187</v>
      </c>
      <c r="D80" s="17">
        <f>C80+(C80*0.04)</f>
        <v>4062.2639458885315</v>
      </c>
      <c r="E80" s="17">
        <f>C80/3000</f>
        <v>1.3020076749642728</v>
      </c>
      <c r="F80" s="28">
        <f>(D80-C80)/E80</f>
        <v>119.99999999999999</v>
      </c>
      <c r="G80" s="18"/>
      <c r="H80" s="18"/>
      <c r="I80" s="19">
        <f>E80*50/C80</f>
        <v>1.6666666666666666E-2</v>
      </c>
      <c r="J80" s="87"/>
    </row>
    <row r="81" spans="1:16">
      <c r="A81" s="97"/>
      <c r="B81" s="81">
        <f>B80+7</f>
        <v>43394</v>
      </c>
      <c r="C81" s="20">
        <f>D80+G80-H80</f>
        <v>4062.2639458885315</v>
      </c>
      <c r="D81" s="17">
        <f>C81+(C81*0.04)</f>
        <v>4224.7545037240725</v>
      </c>
      <c r="E81" s="17">
        <f>C81/3000</f>
        <v>1.3540879819628437</v>
      </c>
      <c r="F81" s="28">
        <f>(D81-C81)/E81</f>
        <v>119.99999999999984</v>
      </c>
      <c r="G81" s="18"/>
      <c r="H81" s="18"/>
      <c r="I81" s="19">
        <f>E81*50/C81</f>
        <v>1.6666666666666666E-2</v>
      </c>
      <c r="J81" s="87"/>
    </row>
    <row r="82" spans="1:16" ht="13.5" thickBot="1">
      <c r="A82" s="98"/>
      <c r="B82" s="81">
        <f>B81+7</f>
        <v>43401</v>
      </c>
      <c r="C82" s="20">
        <f>D81+G81-H81</f>
        <v>4224.7545037240725</v>
      </c>
      <c r="D82" s="17">
        <f>C82+(C82*0.04)</f>
        <v>4393.7446838730357</v>
      </c>
      <c r="E82" s="17">
        <f>C82/3000</f>
        <v>1.4082515012413575</v>
      </c>
      <c r="F82" s="28">
        <f>(D82-C82)/E82</f>
        <v>120.00000000000021</v>
      </c>
      <c r="G82" s="80"/>
      <c r="H82" s="80"/>
      <c r="I82" s="19">
        <f>E82*50/C82</f>
        <v>1.6666666666666666E-2</v>
      </c>
      <c r="J82" s="87"/>
      <c r="K82" s="103"/>
      <c r="L82" s="104"/>
      <c r="M82" s="104"/>
      <c r="N82" s="104"/>
      <c r="O82" s="104"/>
      <c r="P82" s="104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43408</v>
      </c>
      <c r="C84" s="20">
        <f>D82+G82-H82</f>
        <v>4393.7446838730357</v>
      </c>
      <c r="D84" s="17">
        <f>C84+(C84*0.04)</f>
        <v>4569.4944712279575</v>
      </c>
      <c r="E84" s="17">
        <f>C84/3000</f>
        <v>1.4645815612910118</v>
      </c>
      <c r="F84" s="28">
        <f>(D84-C84)/E84</f>
        <v>120.00000000000031</v>
      </c>
      <c r="G84" s="18"/>
      <c r="H84" s="18"/>
      <c r="I84" s="19">
        <f>E84*50/C84</f>
        <v>1.6666666666666666E-2</v>
      </c>
      <c r="J84" s="87"/>
    </row>
    <row r="85" spans="1:16">
      <c r="A85" s="97"/>
      <c r="B85" s="81">
        <f>B84+7</f>
        <v>43415</v>
      </c>
      <c r="C85" s="20">
        <f>D84+G84-H84</f>
        <v>4569.4944712279575</v>
      </c>
      <c r="D85" s="17">
        <f>C85+(C85*0.04)</f>
        <v>4752.2742500770755</v>
      </c>
      <c r="E85" s="17">
        <f>C85/3000</f>
        <v>1.5231648237426525</v>
      </c>
      <c r="F85" s="28">
        <f>(D85-C85)/E85</f>
        <v>119.99999999999979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7"/>
      <c r="B86" s="81">
        <f>B85+7</f>
        <v>43422</v>
      </c>
      <c r="C86" s="20">
        <f>D85+G85-H85</f>
        <v>4752.2742500770755</v>
      </c>
      <c r="D86" s="17">
        <f>C86+(C86*0.04)</f>
        <v>4942.3652200801589</v>
      </c>
      <c r="E86" s="17">
        <f>C86/3000</f>
        <v>1.5840914166923585</v>
      </c>
      <c r="F86" s="28">
        <f>(D86-C86)/E86</f>
        <v>120.00000000000023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8"/>
      <c r="B87" s="81">
        <f>B86+7</f>
        <v>43429</v>
      </c>
      <c r="C87" s="20">
        <f>D86+G86-H86</f>
        <v>4942.3652200801589</v>
      </c>
      <c r="D87" s="17">
        <f>C87+(C87*0.04)</f>
        <v>5140.0598288833653</v>
      </c>
      <c r="E87" s="17">
        <f>C87/3000</f>
        <v>1.647455073360053</v>
      </c>
      <c r="F87" s="28">
        <f>(D87-C87)/E87</f>
        <v>120.00000000000001</v>
      </c>
      <c r="G87" s="80"/>
      <c r="H87" s="80"/>
      <c r="I87" s="19">
        <f>E87*50/C87</f>
        <v>1.6666666666666666E-2</v>
      </c>
      <c r="J87" s="87"/>
      <c r="K87" s="103"/>
      <c r="L87" s="104"/>
      <c r="M87" s="104"/>
      <c r="N87" s="104"/>
      <c r="O87" s="104"/>
      <c r="P87" s="104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43436</v>
      </c>
      <c r="C89" s="20">
        <f>D87+G87-H87</f>
        <v>5140.0598288833653</v>
      </c>
      <c r="D89" s="17">
        <f>C89+(C89*0.04)</f>
        <v>5345.6622220386998</v>
      </c>
      <c r="E89" s="17">
        <f>C89/3000</f>
        <v>1.713353276294455</v>
      </c>
      <c r="F89" s="28">
        <f>(D89-C89)/E89</f>
        <v>119.99999999999997</v>
      </c>
      <c r="G89" s="18"/>
      <c r="H89" s="18"/>
      <c r="I89" s="19">
        <f>E89*50/C89</f>
        <v>1.6666666666666663E-2</v>
      </c>
      <c r="J89" s="87"/>
    </row>
    <row r="90" spans="1:16">
      <c r="A90" s="97"/>
      <c r="B90" s="81">
        <f>B89+7</f>
        <v>43443</v>
      </c>
      <c r="C90" s="20">
        <f>D89+G89-H89</f>
        <v>5345.6622220386998</v>
      </c>
      <c r="D90" s="17">
        <f>C90+(C90*0.04)</f>
        <v>5559.4887109202482</v>
      </c>
      <c r="E90" s="17">
        <f>C90/3000</f>
        <v>1.7818874073462332</v>
      </c>
      <c r="F90" s="28">
        <f>(D90-C90)/E90</f>
        <v>120.00000000000021</v>
      </c>
      <c r="G90" s="18"/>
      <c r="H90" s="18"/>
      <c r="I90" s="19">
        <f>E90*50/C90</f>
        <v>1.6666666666666666E-2</v>
      </c>
      <c r="J90" s="87"/>
    </row>
    <row r="91" spans="1:16">
      <c r="A91" s="97"/>
      <c r="B91" s="81">
        <f>B90+7</f>
        <v>43450</v>
      </c>
      <c r="C91" s="20">
        <f>D90+G90-H90</f>
        <v>5559.4887109202482</v>
      </c>
      <c r="D91" s="17">
        <f>C91+(C91*0.04)</f>
        <v>5781.8682593570584</v>
      </c>
      <c r="E91" s="17">
        <f>C91/3000</f>
        <v>1.8531629036400827</v>
      </c>
      <c r="F91" s="28">
        <f>(D91-C91)/E91</f>
        <v>120.00000000000014</v>
      </c>
      <c r="G91" s="18"/>
      <c r="H91" s="18"/>
      <c r="I91" s="19">
        <f>E91*50/C91</f>
        <v>1.6666666666666666E-2</v>
      </c>
      <c r="J91" s="87"/>
    </row>
    <row r="92" spans="1:16" ht="13.5" thickBot="1">
      <c r="A92" s="98"/>
      <c r="B92" s="81">
        <f>B91+7</f>
        <v>43457</v>
      </c>
      <c r="C92" s="20">
        <f>D91+G91-H91</f>
        <v>5781.8682593570584</v>
      </c>
      <c r="D92" s="17">
        <f>C92+(C92*0.04)</f>
        <v>6013.142989731341</v>
      </c>
      <c r="E92" s="17">
        <f>C92/3000</f>
        <v>1.927289419785686</v>
      </c>
      <c r="F92" s="28">
        <f>(D92-C92)/E92</f>
        <v>120.00000000000016</v>
      </c>
      <c r="G92" s="80"/>
      <c r="H92" s="80">
        <f>(D92-C79)*0.35</f>
        <v>790.07306687473226</v>
      </c>
      <c r="I92" s="19">
        <f>E92*50/C92</f>
        <v>1.6666666666666666E-2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43464</v>
      </c>
      <c r="C94" s="20">
        <f>D92+G92-H92</f>
        <v>5223.0699228566091</v>
      </c>
      <c r="D94" s="17">
        <f>C94+(C94*0.04)</f>
        <v>5431.992719770873</v>
      </c>
      <c r="E94" s="17">
        <f>C94/3000</f>
        <v>1.7410233076188697</v>
      </c>
      <c r="F94" s="28">
        <f>(D94-C94)/E94</f>
        <v>119.99999999999974</v>
      </c>
      <c r="G94" s="17"/>
      <c r="H94" s="18"/>
      <c r="I94" s="19">
        <f>E94*50/C94</f>
        <v>1.6666666666666666E-2</v>
      </c>
      <c r="J94" s="87"/>
    </row>
    <row r="95" spans="1:16">
      <c r="A95" s="97"/>
      <c r="B95" s="81">
        <f>B94+7</f>
        <v>43471</v>
      </c>
      <c r="C95" s="20">
        <f>D94+G94-H94</f>
        <v>5431.992719770873</v>
      </c>
      <c r="D95" s="17">
        <f>C95+(C95*0.04)</f>
        <v>5649.2724285617078</v>
      </c>
      <c r="E95" s="17">
        <f>C95/3000</f>
        <v>1.8106642399236244</v>
      </c>
      <c r="F95" s="28">
        <f>(D95-C95)/E95</f>
        <v>119.99999999999991</v>
      </c>
      <c r="G95" s="17"/>
      <c r="H95" s="18"/>
      <c r="I95" s="19">
        <f>E95*50/C95</f>
        <v>1.6666666666666666E-2</v>
      </c>
      <c r="J95" s="87"/>
    </row>
    <row r="96" spans="1:16">
      <c r="A96" s="97"/>
      <c r="B96" s="81">
        <f>B95+7</f>
        <v>43478</v>
      </c>
      <c r="C96" s="20">
        <f>D95+G95-H95</f>
        <v>5649.2724285617078</v>
      </c>
      <c r="D96" s="17">
        <f>C96+(C96*0.04)</f>
        <v>5875.2433257041757</v>
      </c>
      <c r="E96" s="17">
        <f>C96/3000</f>
        <v>1.8830908095205692</v>
      </c>
      <c r="F96" s="28">
        <f>(D96-C96)/E96</f>
        <v>119.99999999999982</v>
      </c>
      <c r="G96" s="17"/>
      <c r="H96" s="18"/>
      <c r="I96" s="19">
        <f>E96*50/C96</f>
        <v>1.6666666666666666E-2</v>
      </c>
      <c r="J96" s="87"/>
    </row>
    <row r="97" spans="1:16" ht="13.5" thickBot="1">
      <c r="A97" s="98"/>
      <c r="B97" s="81">
        <f>B96+7</f>
        <v>43485</v>
      </c>
      <c r="C97" s="20">
        <f>D96+G96-H96</f>
        <v>5875.2433257041757</v>
      </c>
      <c r="D97" s="17">
        <f>C97+(C97*0.04)</f>
        <v>6110.2530587323427</v>
      </c>
      <c r="E97" s="17">
        <f>C97/3000</f>
        <v>1.9584144419013918</v>
      </c>
      <c r="F97" s="28">
        <f>(D97-C97)/E97</f>
        <v>119.99999999999996</v>
      </c>
      <c r="G97" s="80"/>
      <c r="H97" s="80"/>
      <c r="I97" s="19">
        <f>E97*50/C97</f>
        <v>1.6666666666666666E-2</v>
      </c>
      <c r="J97" s="87"/>
      <c r="K97" s="103"/>
      <c r="L97" s="104"/>
      <c r="M97" s="104"/>
      <c r="N97" s="104"/>
      <c r="O97" s="104"/>
      <c r="P97" s="104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43492</v>
      </c>
      <c r="C99" s="20">
        <f>D97+G97-H97</f>
        <v>6110.2530587323427</v>
      </c>
      <c r="D99" s="17">
        <f>C99+(C99*0.04)</f>
        <v>6354.6631810816361</v>
      </c>
      <c r="E99" s="17">
        <f>C99/3000</f>
        <v>2.0367510195774474</v>
      </c>
      <c r="F99" s="28">
        <f>(D99-C99)/E99</f>
        <v>119.9999999999999</v>
      </c>
      <c r="G99" s="18"/>
      <c r="H99" s="18"/>
      <c r="I99" s="19">
        <f>E99*50/C99</f>
        <v>1.6666666666666666E-2</v>
      </c>
      <c r="J99" s="87"/>
    </row>
    <row r="100" spans="1:16">
      <c r="A100" s="97"/>
      <c r="B100" s="81">
        <f>B99+7</f>
        <v>43499</v>
      </c>
      <c r="C100" s="20">
        <f>D99+G99-H99</f>
        <v>6354.6631810816361</v>
      </c>
      <c r="D100" s="17">
        <f>C100+(C100*0.04)</f>
        <v>6608.8497083249013</v>
      </c>
      <c r="E100" s="17">
        <f>C100/3000</f>
        <v>2.1182210603605456</v>
      </c>
      <c r="F100" s="28">
        <f>(D100-C100)/E100</f>
        <v>119.99999999999983</v>
      </c>
      <c r="G100" s="18"/>
      <c r="H100" s="18"/>
      <c r="I100" s="19">
        <f>E100*50/C100</f>
        <v>1.6666666666666666E-2</v>
      </c>
      <c r="J100" s="87"/>
    </row>
    <row r="101" spans="1:16">
      <c r="A101" s="97"/>
      <c r="B101" s="81">
        <f>B100+7</f>
        <v>43506</v>
      </c>
      <c r="C101" s="20">
        <f>D100+G100-H100</f>
        <v>6608.8497083249013</v>
      </c>
      <c r="D101" s="17">
        <f>C101+(C101*0.04)</f>
        <v>6873.2036966578971</v>
      </c>
      <c r="E101" s="17">
        <f>C101/3000</f>
        <v>2.2029499027749671</v>
      </c>
      <c r="F101" s="28">
        <f>(D101-C101)/E101</f>
        <v>119.99999999999991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8"/>
      <c r="B102" s="81">
        <f>B101+7</f>
        <v>43513</v>
      </c>
      <c r="C102" s="20">
        <f>D101+G101-H101</f>
        <v>6873.2036966578971</v>
      </c>
      <c r="D102" s="17">
        <f>C102+(C102*0.04)</f>
        <v>7148.1318445242132</v>
      </c>
      <c r="E102" s="17">
        <f>C102/3000</f>
        <v>2.2910678988859656</v>
      </c>
      <c r="F102" s="28">
        <f>(D102-C102)/E102</f>
        <v>120.00000000000009</v>
      </c>
      <c r="G102" s="80"/>
      <c r="H102" s="80"/>
      <c r="I102" s="19">
        <f>E102*50/C102</f>
        <v>1.6666666666666666E-2</v>
      </c>
      <c r="J102" s="87"/>
      <c r="K102" s="103"/>
      <c r="L102" s="104"/>
      <c r="M102" s="104"/>
      <c r="N102" s="104"/>
      <c r="O102" s="104"/>
      <c r="P102" s="104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43520</v>
      </c>
      <c r="C104" s="20">
        <f>D102+G102-H102</f>
        <v>7148.1318445242132</v>
      </c>
      <c r="D104" s="17">
        <f>C104+(C104*0.04)</f>
        <v>7434.0571183051816</v>
      </c>
      <c r="E104" s="17">
        <f>C104/3000</f>
        <v>2.3827106148414043</v>
      </c>
      <c r="F104" s="28">
        <f>(D104-C104)/E104</f>
        <v>119.99999999999994</v>
      </c>
      <c r="G104" s="18"/>
      <c r="H104" s="18"/>
      <c r="I104" s="19">
        <f>E104*50/C104</f>
        <v>1.6666666666666666E-2</v>
      </c>
      <c r="J104" s="87"/>
    </row>
    <row r="105" spans="1:16">
      <c r="A105" s="97"/>
      <c r="B105" s="81">
        <f>B104+7</f>
        <v>43527</v>
      </c>
      <c r="C105" s="20">
        <f>D104+G104-H104</f>
        <v>7434.0571183051816</v>
      </c>
      <c r="D105" s="17">
        <f>C105+(C105*0.04)</f>
        <v>7731.4194030373892</v>
      </c>
      <c r="E105" s="17">
        <f>C105/3000</f>
        <v>2.4780190394350607</v>
      </c>
      <c r="F105" s="28">
        <f>(D105-C105)/E105</f>
        <v>120.00000000000014</v>
      </c>
      <c r="G105" s="18"/>
      <c r="H105" s="18"/>
      <c r="I105" s="19">
        <f>E105*50/C105</f>
        <v>1.6666666666666666E-2</v>
      </c>
      <c r="J105" s="87"/>
    </row>
    <row r="106" spans="1:16">
      <c r="A106" s="97"/>
      <c r="B106" s="81">
        <f>B105+7</f>
        <v>43534</v>
      </c>
      <c r="C106" s="20">
        <f>D105+G105-H105</f>
        <v>7731.4194030373892</v>
      </c>
      <c r="D106" s="17">
        <f>C106+(C106*0.04)</f>
        <v>8040.6761791588851</v>
      </c>
      <c r="E106" s="17">
        <f>C106/3000</f>
        <v>2.5771398010124629</v>
      </c>
      <c r="F106" s="28">
        <f>(D106-C106)/E106</f>
        <v>120.00000000000016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8"/>
      <c r="B107" s="81">
        <f>B106+7</f>
        <v>43541</v>
      </c>
      <c r="C107" s="20">
        <f>D106+G106-H106</f>
        <v>8040.6761791588851</v>
      </c>
      <c r="D107" s="17">
        <f>C107+(C107*0.04)</f>
        <v>8362.3032263252408</v>
      </c>
      <c r="E107" s="17">
        <f>C107/3000</f>
        <v>2.6802253930529618</v>
      </c>
      <c r="F107" s="28">
        <f>(D107-C107)/E107</f>
        <v>120.00000000000007</v>
      </c>
      <c r="G107" s="80"/>
      <c r="H107" s="80">
        <f>(D107-C94)*0.35</f>
        <v>1098.7316562140211</v>
      </c>
      <c r="I107" s="19">
        <f>E107*50/C107</f>
        <v>1.6666666666666666E-2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43548</v>
      </c>
      <c r="C109" s="20">
        <f>D107+G107-H107</f>
        <v>7263.5715701112194</v>
      </c>
      <c r="D109" s="17">
        <f>C109+(C109*0.04)</f>
        <v>7554.1144329156687</v>
      </c>
      <c r="E109" s="17">
        <f>C109/3000</f>
        <v>2.4211905233704063</v>
      </c>
      <c r="F109" s="28">
        <f>(D109-C109)/E109</f>
        <v>120.00000000000018</v>
      </c>
      <c r="G109" s="18"/>
      <c r="H109" s="18"/>
      <c r="I109" s="19">
        <f>E109*50/C109</f>
        <v>1.6666666666666666E-2</v>
      </c>
      <c r="J109" s="87"/>
    </row>
    <row r="110" spans="1:16">
      <c r="A110" s="97"/>
      <c r="B110" s="81">
        <f>B109+7</f>
        <v>43555</v>
      </c>
      <c r="C110" s="20">
        <f>D109+G109-H109</f>
        <v>7554.1144329156687</v>
      </c>
      <c r="D110" s="17">
        <f>C110+(C110*0.04)</f>
        <v>7856.2790102322951</v>
      </c>
      <c r="E110" s="17">
        <f>C110/3000</f>
        <v>2.5180381443052231</v>
      </c>
      <c r="F110" s="28">
        <f>(D110-C110)/E110</f>
        <v>119.99999999999989</v>
      </c>
      <c r="G110" s="18"/>
      <c r="H110" s="18"/>
      <c r="I110" s="19">
        <f>E110*50/C110</f>
        <v>1.666666666666667E-2</v>
      </c>
      <c r="J110" s="87"/>
    </row>
    <row r="111" spans="1:16">
      <c r="A111" s="97"/>
      <c r="B111" s="81">
        <f>B110+7</f>
        <v>43562</v>
      </c>
      <c r="C111" s="20">
        <f>D110+G110-H110</f>
        <v>7856.2790102322951</v>
      </c>
      <c r="D111" s="17">
        <f>C111+(C111*0.04)</f>
        <v>8170.5301706415867</v>
      </c>
      <c r="E111" s="17">
        <f>C111/3000</f>
        <v>2.6187596700774316</v>
      </c>
      <c r="F111" s="28">
        <f>(D111-C111)/E111</f>
        <v>119.9999999999999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8"/>
      <c r="B112" s="81">
        <f>B111+7</f>
        <v>43569</v>
      </c>
      <c r="C112" s="20">
        <f>D111+G111-H111</f>
        <v>8170.5301706415867</v>
      </c>
      <c r="D112" s="17">
        <f>C112+(C112*0.04)</f>
        <v>8497.3513774672501</v>
      </c>
      <c r="E112" s="17">
        <f>C112/3000</f>
        <v>2.7235100568805288</v>
      </c>
      <c r="F112" s="28">
        <f>(D112-C112)/E112</f>
        <v>120</v>
      </c>
      <c r="G112" s="80"/>
      <c r="H112" s="80"/>
      <c r="I112" s="19">
        <f>E112*50/C112</f>
        <v>1.6666666666666666E-2</v>
      </c>
      <c r="J112" s="87"/>
      <c r="K112" s="103"/>
      <c r="L112" s="104"/>
      <c r="M112" s="104"/>
      <c r="N112" s="104"/>
      <c r="O112" s="104"/>
      <c r="P112" s="104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43576</v>
      </c>
      <c r="C114" s="20">
        <f>D112+G112-H112</f>
        <v>8497.3513774672501</v>
      </c>
      <c r="D114" s="17">
        <f>C114+(C114*0.04)</f>
        <v>8837.2454325659401</v>
      </c>
      <c r="E114" s="17">
        <f>C114/3000</f>
        <v>2.83245045915575</v>
      </c>
      <c r="F114" s="28">
        <f>(D114-C114)/E114</f>
        <v>119.99999999999997</v>
      </c>
      <c r="G114" s="18"/>
      <c r="H114" s="18"/>
      <c r="I114" s="19">
        <f>E114*50/C114</f>
        <v>1.6666666666666666E-2</v>
      </c>
      <c r="J114" s="87"/>
    </row>
    <row r="115" spans="1:16">
      <c r="A115" s="97"/>
      <c r="B115" s="81">
        <f>B114+7</f>
        <v>43583</v>
      </c>
      <c r="C115" s="20">
        <f>D114+G114-H114</f>
        <v>8837.2454325659401</v>
      </c>
      <c r="D115" s="17">
        <f>C115+(C115*0.04)</f>
        <v>9190.7352498685777</v>
      </c>
      <c r="E115" s="17">
        <f>C115/3000</f>
        <v>2.9457484775219802</v>
      </c>
      <c r="F115" s="28">
        <f>(D115-C115)/E115</f>
        <v>120.00000000000001</v>
      </c>
      <c r="G115" s="18"/>
      <c r="H115" s="18"/>
      <c r="I115" s="19">
        <f>E115*50/C115</f>
        <v>1.6666666666666666E-2</v>
      </c>
      <c r="J115" s="87"/>
    </row>
    <row r="116" spans="1:16">
      <c r="A116" s="97"/>
      <c r="B116" s="81">
        <f>B115+7</f>
        <v>43590</v>
      </c>
      <c r="C116" s="20">
        <f>D115+G115-H115</f>
        <v>9190.7352498685777</v>
      </c>
      <c r="D116" s="17">
        <f>C116+(C116*0.04)</f>
        <v>9558.3646598633204</v>
      </c>
      <c r="E116" s="17">
        <f>C116/3000</f>
        <v>3.0635784166228595</v>
      </c>
      <c r="F116" s="28">
        <f>(D116-C116)/E116</f>
        <v>119.99999999999984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8"/>
      <c r="B117" s="81">
        <f>B116+7</f>
        <v>43597</v>
      </c>
      <c r="C117" s="20">
        <f>D116+G116-H116</f>
        <v>9558.3646598633204</v>
      </c>
      <c r="D117" s="17">
        <f>C117+(C117*0.04)</f>
        <v>9940.6992462578528</v>
      </c>
      <c r="E117" s="17">
        <f>C117/3000</f>
        <v>3.1861215532877734</v>
      </c>
      <c r="F117" s="28">
        <f>(D117-C117)/E117</f>
        <v>119.99999999999987</v>
      </c>
      <c r="G117" s="80"/>
      <c r="H117" s="80"/>
      <c r="I117" s="19">
        <f>E117*50/C117</f>
        <v>1.6666666666666666E-2</v>
      </c>
      <c r="J117" s="87"/>
      <c r="K117" s="103"/>
      <c r="L117" s="104"/>
      <c r="M117" s="104"/>
      <c r="N117" s="104"/>
      <c r="O117" s="104"/>
      <c r="P117" s="104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43604</v>
      </c>
      <c r="C119" s="20">
        <f>D117+G117-H117</f>
        <v>9940.6992462578528</v>
      </c>
      <c r="D119" s="17">
        <f>C119+(C119*0.04)</f>
        <v>10338.327216108168</v>
      </c>
      <c r="E119" s="17">
        <f>C119/3000</f>
        <v>3.3135664154192841</v>
      </c>
      <c r="F119" s="28">
        <f>(D119-C119)/E119</f>
        <v>120.00000000000024</v>
      </c>
      <c r="G119" s="18"/>
      <c r="H119" s="18"/>
      <c r="I119" s="19">
        <f>E119*50/C119</f>
        <v>1.6666666666666666E-2</v>
      </c>
      <c r="J119" s="87"/>
    </row>
    <row r="120" spans="1:16">
      <c r="A120" s="97"/>
      <c r="B120" s="81">
        <f>B119+7</f>
        <v>43611</v>
      </c>
      <c r="C120" s="20">
        <f>D119+G119-H119</f>
        <v>10338.327216108168</v>
      </c>
      <c r="D120" s="17">
        <f>C120+(C120*0.04)</f>
        <v>10751.860304752494</v>
      </c>
      <c r="E120" s="17">
        <f>C120/3000</f>
        <v>3.4461090720360561</v>
      </c>
      <c r="F120" s="28">
        <f>(D120-C120)/E120</f>
        <v>119.99999999999984</v>
      </c>
      <c r="G120" s="18"/>
      <c r="H120" s="18"/>
      <c r="I120" s="19">
        <f>E120*50/C120</f>
        <v>1.6666666666666666E-2</v>
      </c>
      <c r="J120" s="87"/>
    </row>
    <row r="121" spans="1:16">
      <c r="A121" s="97"/>
      <c r="B121" s="81">
        <f>B120+7</f>
        <v>43618</v>
      </c>
      <c r="C121" s="20">
        <f>D120+G120-H120</f>
        <v>10751.860304752494</v>
      </c>
      <c r="D121" s="17">
        <f>C121+(C121*0.04)</f>
        <v>11181.934716942593</v>
      </c>
      <c r="E121" s="17">
        <f>C121/3000</f>
        <v>3.5839534349174982</v>
      </c>
      <c r="F121" s="28">
        <f>(D121-C121)/E121</f>
        <v>119.99999999999974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8"/>
      <c r="B122" s="81">
        <f>B121+7</f>
        <v>43625</v>
      </c>
      <c r="C122" s="20">
        <f>D121+G121-H121</f>
        <v>11181.934716942593</v>
      </c>
      <c r="D122" s="17">
        <f>C122+(C122*0.04)</f>
        <v>11629.212105620296</v>
      </c>
      <c r="E122" s="17">
        <f>C122/3000</f>
        <v>3.7273115723141976</v>
      </c>
      <c r="F122" s="28">
        <f>(D122-C122)/E122</f>
        <v>119.99999999999984</v>
      </c>
      <c r="G122" s="80"/>
      <c r="H122" s="80">
        <f>(D122-C109)*0.35</f>
        <v>1527.9741874281767</v>
      </c>
      <c r="I122" s="19">
        <f>E122*50/C122</f>
        <v>1.6666666666666666E-2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43632</v>
      </c>
      <c r="C124" s="20">
        <f>D122+G122-H122</f>
        <v>10101.237918192119</v>
      </c>
      <c r="D124" s="17">
        <f>C124+(C124*0.04)</f>
        <v>10505.287434919803</v>
      </c>
      <c r="E124" s="17">
        <f>C124/3000</f>
        <v>3.3670793060640394</v>
      </c>
      <c r="F124" s="28">
        <f>(D124-C124)/E124</f>
        <v>119.99999999999979</v>
      </c>
      <c r="G124" s="17"/>
      <c r="H124" s="18"/>
      <c r="I124" s="19">
        <f>E124*50/C124</f>
        <v>1.6666666666666666E-2</v>
      </c>
      <c r="J124" s="87"/>
    </row>
    <row r="125" spans="1:16">
      <c r="A125" s="97"/>
      <c r="B125" s="81">
        <f>B124+7</f>
        <v>43639</v>
      </c>
      <c r="C125" s="20">
        <f>D124+G124-H124</f>
        <v>10505.287434919803</v>
      </c>
      <c r="D125" s="17">
        <f>C125+(C125*0.04)</f>
        <v>10925.498932316596</v>
      </c>
      <c r="E125" s="17">
        <f>C125/3000</f>
        <v>3.5017624783066008</v>
      </c>
      <c r="F125" s="28">
        <f>(D125-C125)/E125</f>
        <v>120.00000000000018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7"/>
      <c r="B126" s="81">
        <f>B125+7</f>
        <v>43646</v>
      </c>
      <c r="C126" s="20">
        <f>D125+G125-H125</f>
        <v>10925.498932316596</v>
      </c>
      <c r="D126" s="17">
        <f>C126+(C126*0.04)</f>
        <v>11362.518889609259</v>
      </c>
      <c r="E126" s="17">
        <f>C126/3000</f>
        <v>3.6418329774388654</v>
      </c>
      <c r="F126" s="28">
        <f>(D126-C126)/E126</f>
        <v>119.9999999999998</v>
      </c>
      <c r="G126" s="17"/>
      <c r="H126" s="18"/>
      <c r="I126" s="19">
        <f>E126*50/C126</f>
        <v>1.666666666666667E-2</v>
      </c>
      <c r="J126" s="87"/>
      <c r="K126" s="31"/>
      <c r="L126" s="31"/>
    </row>
    <row r="127" spans="1:16" ht="13.5" thickBot="1">
      <c r="A127" s="98"/>
      <c r="B127" s="81">
        <f>B126+7</f>
        <v>43653</v>
      </c>
      <c r="C127" s="20">
        <f>D126+G126-H126</f>
        <v>11362.518889609259</v>
      </c>
      <c r="D127" s="17">
        <f>C127+(C127*0.04)</f>
        <v>11817.019645193628</v>
      </c>
      <c r="E127" s="17">
        <f>C127/3000</f>
        <v>3.7875062965364195</v>
      </c>
      <c r="F127" s="28">
        <f>(D127-C127)/E127</f>
        <v>119.99999999999977</v>
      </c>
      <c r="G127" s="80"/>
      <c r="H127" s="80"/>
      <c r="I127" s="19">
        <f>E127*50/C127</f>
        <v>1.6666666666666666E-2</v>
      </c>
      <c r="J127" s="87"/>
      <c r="K127" s="103"/>
      <c r="L127" s="104"/>
      <c r="M127" s="104"/>
      <c r="N127" s="104"/>
      <c r="O127" s="104"/>
      <c r="P127" s="104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43660</v>
      </c>
      <c r="C129" s="20">
        <f>D127+G127-H127</f>
        <v>11817.019645193628</v>
      </c>
      <c r="D129" s="17">
        <f>C129+(C129*0.04)</f>
        <v>12289.700431001373</v>
      </c>
      <c r="E129" s="17">
        <f>C129/3000</f>
        <v>3.939006548397876</v>
      </c>
      <c r="F129" s="28">
        <f>(D129-C129)/E129</f>
        <v>119.99999999999986</v>
      </c>
      <c r="G129" s="18"/>
      <c r="H129" s="18"/>
      <c r="I129" s="19">
        <f>E129*50/C129</f>
        <v>1.6666666666666666E-2</v>
      </c>
      <c r="J129" s="87"/>
    </row>
    <row r="130" spans="1:16">
      <c r="A130" s="97"/>
      <c r="B130" s="81">
        <f>B129+7</f>
        <v>43667</v>
      </c>
      <c r="C130" s="20">
        <f>D129+G129-H129</f>
        <v>12289.700431001373</v>
      </c>
      <c r="D130" s="17">
        <f>C130+(C130*0.04)</f>
        <v>12781.288448241428</v>
      </c>
      <c r="E130" s="17">
        <f>C130/3000</f>
        <v>4.0965668103337904</v>
      </c>
      <c r="F130" s="28">
        <f>(D130-C130)/E130</f>
        <v>120.00000000000021</v>
      </c>
      <c r="G130" s="18"/>
      <c r="H130" s="18"/>
      <c r="I130" s="19">
        <f>E130*50/C130</f>
        <v>1.6666666666666666E-2</v>
      </c>
      <c r="J130" s="87"/>
    </row>
    <row r="131" spans="1:16">
      <c r="A131" s="97"/>
      <c r="B131" s="81">
        <f>B130+7</f>
        <v>43674</v>
      </c>
      <c r="C131" s="20">
        <f>D130+G130-H130</f>
        <v>12781.288448241428</v>
      </c>
      <c r="D131" s="17">
        <f>C131+(C131*0.04)</f>
        <v>13292.539986171085</v>
      </c>
      <c r="E131" s="17">
        <f>C131/3000</f>
        <v>4.2604294827471429</v>
      </c>
      <c r="F131" s="28">
        <f>(D131-C131)/E131</f>
        <v>119.99999999999984</v>
      </c>
      <c r="G131" s="18"/>
      <c r="H131" s="18"/>
      <c r="I131" s="19">
        <f>E131*50/C131</f>
        <v>1.666666666666667E-2</v>
      </c>
      <c r="J131" s="87"/>
    </row>
    <row r="132" spans="1:16" ht="13.5" thickBot="1">
      <c r="A132" s="98"/>
      <c r="B132" s="81">
        <f>B131+7</f>
        <v>43681</v>
      </c>
      <c r="C132" s="20">
        <f>D131+G131-H131</f>
        <v>13292.539986171085</v>
      </c>
      <c r="D132" s="17">
        <f>C132+(C132*0.04)</f>
        <v>13824.241585617929</v>
      </c>
      <c r="E132" s="17">
        <f>C132/3000</f>
        <v>4.4308466620570286</v>
      </c>
      <c r="F132" s="28">
        <f>(D132-C132)/E132</f>
        <v>120.00000000000009</v>
      </c>
      <c r="G132" s="80"/>
      <c r="H132" s="80"/>
      <c r="I132" s="19">
        <f>E132*50/C132</f>
        <v>1.666666666666667E-2</v>
      </c>
      <c r="J132" s="87"/>
      <c r="K132" s="103"/>
      <c r="L132" s="104"/>
      <c r="M132" s="104"/>
      <c r="N132" s="104"/>
      <c r="O132" s="104"/>
      <c r="P132" s="104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43688</v>
      </c>
      <c r="C134" s="20">
        <f>D132+G132-H132</f>
        <v>13824.241585617929</v>
      </c>
      <c r="D134" s="17">
        <f>C134+(C134*0.04)</f>
        <v>14377.211249042646</v>
      </c>
      <c r="E134" s="17">
        <f>C134/3000</f>
        <v>4.6080805285393094</v>
      </c>
      <c r="F134" s="28">
        <f>(D134-C134)/E134</f>
        <v>120.00000000000009</v>
      </c>
      <c r="G134" s="18"/>
      <c r="H134" s="18"/>
      <c r="I134" s="19">
        <f>E134*50/C134</f>
        <v>1.6666666666666666E-2</v>
      </c>
      <c r="J134" s="87"/>
    </row>
    <row r="135" spans="1:16">
      <c r="A135" s="97"/>
      <c r="B135" s="81">
        <f>B134+7</f>
        <v>43695</v>
      </c>
      <c r="C135" s="20">
        <f>D134+G134-H134</f>
        <v>14377.211249042646</v>
      </c>
      <c r="D135" s="17">
        <f>C135+(C135*0.04)</f>
        <v>14952.299699004352</v>
      </c>
      <c r="E135" s="17">
        <f>C135/3000</f>
        <v>4.792403749680882</v>
      </c>
      <c r="F135" s="28">
        <f>(D135-C135)/E135</f>
        <v>120.00000000000001</v>
      </c>
      <c r="G135" s="18"/>
      <c r="H135" s="18"/>
      <c r="I135" s="19">
        <f>E135*50/C135</f>
        <v>1.6666666666666666E-2</v>
      </c>
      <c r="J135" s="87"/>
    </row>
    <row r="136" spans="1:16">
      <c r="A136" s="97"/>
      <c r="B136" s="81">
        <f>B135+7</f>
        <v>43702</v>
      </c>
      <c r="C136" s="20">
        <f>D135+G135-H135</f>
        <v>14952.299699004352</v>
      </c>
      <c r="D136" s="17">
        <f>C136+(C136*0.04)</f>
        <v>15550.391686964525</v>
      </c>
      <c r="E136" s="17">
        <f>C136/3000</f>
        <v>4.9840998996681174</v>
      </c>
      <c r="F136" s="28">
        <f>(D136-C136)/E136</f>
        <v>119.99999999999986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8"/>
      <c r="B137" s="81">
        <f>B136+7</f>
        <v>43709</v>
      </c>
      <c r="C137" s="20">
        <f>D136+G136-H136</f>
        <v>15550.391686964525</v>
      </c>
      <c r="D137" s="17">
        <f>C137+(C137*0.04)</f>
        <v>16172.407354443107</v>
      </c>
      <c r="E137" s="17">
        <f>C137/3000</f>
        <v>5.1834638956548416</v>
      </c>
      <c r="F137" s="28">
        <f>(D137-C137)/E137</f>
        <v>120.00000000000004</v>
      </c>
      <c r="G137" s="80"/>
      <c r="H137" s="80">
        <f>(D137-C124)*0.35</f>
        <v>2124.9093026878459</v>
      </c>
      <c r="I137" s="19">
        <f>E137*50/C137</f>
        <v>1.6666666666666666E-2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43716</v>
      </c>
      <c r="C139" s="20">
        <f>D137+G137-H137</f>
        <v>14047.498051755261</v>
      </c>
      <c r="D139" s="17">
        <f>C139+(C139*0.04)</f>
        <v>14609.397973825471</v>
      </c>
      <c r="E139" s="17">
        <f>C139/3000</f>
        <v>4.6824993505850872</v>
      </c>
      <c r="F139" s="28">
        <f>(D139-C139)/E139</f>
        <v>119.99999999999987</v>
      </c>
      <c r="G139" s="18"/>
      <c r="H139" s="18"/>
      <c r="I139" s="19">
        <f>E139*50/C139</f>
        <v>1.6666666666666666E-2</v>
      </c>
      <c r="J139" s="87"/>
    </row>
    <row r="140" spans="1:16">
      <c r="A140" s="97"/>
      <c r="B140" s="81">
        <f>B139+7</f>
        <v>43723</v>
      </c>
      <c r="C140" s="20">
        <f>D139+G139-H139</f>
        <v>14609.397973825471</v>
      </c>
      <c r="D140" s="17">
        <f>C140+(C140*0.04)</f>
        <v>15193.77389277849</v>
      </c>
      <c r="E140" s="17">
        <f>C140/3000</f>
        <v>4.8697993246084907</v>
      </c>
      <c r="F140" s="28">
        <f>(D140-C140)/E140</f>
        <v>120.00000000000007</v>
      </c>
      <c r="G140" s="18"/>
      <c r="H140" s="18"/>
      <c r="I140" s="19">
        <f>E140*50/C140</f>
        <v>1.6666666666666666E-2</v>
      </c>
      <c r="J140" s="87"/>
    </row>
    <row r="141" spans="1:16">
      <c r="A141" s="97"/>
      <c r="B141" s="81">
        <f>B140+7</f>
        <v>43730</v>
      </c>
      <c r="C141" s="20">
        <f>D140+G140-H140</f>
        <v>15193.77389277849</v>
      </c>
      <c r="D141" s="17">
        <f>C141+(C141*0.04)</f>
        <v>15801.524848489629</v>
      </c>
      <c r="E141" s="17">
        <f>C141/3000</f>
        <v>5.0645912975928304</v>
      </c>
      <c r="F141" s="28">
        <f>(D141-C141)/E141</f>
        <v>119.99999999999984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8"/>
      <c r="B142" s="81">
        <f>B141+7</f>
        <v>43737</v>
      </c>
      <c r="C142" s="20">
        <f>D141+G141-H141</f>
        <v>15801.524848489629</v>
      </c>
      <c r="D142" s="17">
        <f>C142+(C142*0.04)</f>
        <v>16433.585842429213</v>
      </c>
      <c r="E142" s="17">
        <f>C142/3000</f>
        <v>5.2671749494965434</v>
      </c>
      <c r="F142" s="28">
        <f>(D142-C142)/E142</f>
        <v>119.99999999999969</v>
      </c>
      <c r="G142" s="80"/>
      <c r="H142" s="80"/>
      <c r="I142" s="19">
        <f>E142*50/C142</f>
        <v>1.6666666666666666E-2</v>
      </c>
      <c r="J142" s="87"/>
      <c r="K142" s="103"/>
      <c r="L142" s="104"/>
      <c r="M142" s="104"/>
      <c r="N142" s="104"/>
      <c r="O142" s="104"/>
      <c r="P142" s="104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43744</v>
      </c>
      <c r="C144" s="20">
        <f>D142+G142-H142</f>
        <v>16433.585842429213</v>
      </c>
      <c r="D144" s="17">
        <f>C144+(C144*0.04)</f>
        <v>17090.929276126382</v>
      </c>
      <c r="E144" s="17">
        <f>C144/3000</f>
        <v>5.4778619474764039</v>
      </c>
      <c r="F144" s="28">
        <f>(D144-C144)/E144</f>
        <v>120.0000000000002</v>
      </c>
      <c r="G144" s="18"/>
      <c r="H144" s="18"/>
      <c r="I144" s="19">
        <f>E144*50/C144</f>
        <v>1.6666666666666666E-2</v>
      </c>
      <c r="J144" s="87"/>
    </row>
    <row r="145" spans="1:16">
      <c r="A145" s="97"/>
      <c r="B145" s="81">
        <f>B144+7</f>
        <v>43751</v>
      </c>
      <c r="C145" s="20">
        <f>D144+G144-H144</f>
        <v>17090.929276126382</v>
      </c>
      <c r="D145" s="17">
        <f>C145+(C145*0.04)</f>
        <v>17774.566447171437</v>
      </c>
      <c r="E145" s="17">
        <f>C145/3000</f>
        <v>5.6969764253754605</v>
      </c>
      <c r="F145" s="28">
        <f>(D145-C145)/E145</f>
        <v>119.99999999999993</v>
      </c>
      <c r="G145" s="18"/>
      <c r="H145" s="18"/>
      <c r="I145" s="19">
        <f>E145*50/C145</f>
        <v>1.6666666666666666E-2</v>
      </c>
      <c r="J145" s="87"/>
    </row>
    <row r="146" spans="1:16">
      <c r="A146" s="97"/>
      <c r="B146" s="81">
        <f>B145+7</f>
        <v>43758</v>
      </c>
      <c r="C146" s="20">
        <f>D145+G145-H145</f>
        <v>17774.566447171437</v>
      </c>
      <c r="D146" s="17">
        <f>C146+(C146*0.04)</f>
        <v>18485.549105058293</v>
      </c>
      <c r="E146" s="17">
        <f>C146/3000</f>
        <v>5.9248554823904787</v>
      </c>
      <c r="F146" s="28">
        <f>(D146-C146)/E146</f>
        <v>119.99999999999976</v>
      </c>
      <c r="G146" s="18"/>
      <c r="H146" s="18"/>
      <c r="I146" s="19">
        <f>E146*50/C146</f>
        <v>1.6666666666666663E-2</v>
      </c>
      <c r="J146" s="87"/>
    </row>
    <row r="147" spans="1:16" ht="13.5" thickBot="1">
      <c r="A147" s="98"/>
      <c r="B147" s="81">
        <f>B146+7</f>
        <v>43765</v>
      </c>
      <c r="C147" s="20">
        <f>D146+G146-H146</f>
        <v>18485.549105058293</v>
      </c>
      <c r="D147" s="17">
        <f>C147+(C147*0.04)</f>
        <v>19224.971069260624</v>
      </c>
      <c r="E147" s="17">
        <f>C147/3000</f>
        <v>6.1618497016860978</v>
      </c>
      <c r="F147" s="28">
        <f>(D147-C147)/E147</f>
        <v>119.99999999999986</v>
      </c>
      <c r="G147" s="80"/>
      <c r="H147" s="80"/>
      <c r="I147" s="19">
        <f>E147*50/C147</f>
        <v>1.6666666666666666E-2</v>
      </c>
      <c r="J147" s="87"/>
      <c r="K147" s="103"/>
      <c r="L147" s="104"/>
      <c r="M147" s="104"/>
      <c r="N147" s="104"/>
      <c r="O147" s="104"/>
      <c r="P147" s="104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43772</v>
      </c>
      <c r="C149" s="20">
        <f>D147+G147-H147</f>
        <v>19224.971069260624</v>
      </c>
      <c r="D149" s="17">
        <f>C149+(C149*0.04)</f>
        <v>19993.969912031051</v>
      </c>
      <c r="E149" s="17">
        <f>C149/3000</f>
        <v>6.4083236897535416</v>
      </c>
      <c r="F149" s="28">
        <f>(D149-C149)/E149</f>
        <v>120.00000000000024</v>
      </c>
      <c r="G149" s="18"/>
      <c r="H149" s="18"/>
      <c r="I149" s="19">
        <f>E149*50/C149</f>
        <v>1.6666666666666666E-2</v>
      </c>
      <c r="J149" s="87"/>
    </row>
    <row r="150" spans="1:16">
      <c r="A150" s="97"/>
      <c r="B150" s="81">
        <f>B149+7</f>
        <v>43779</v>
      </c>
      <c r="C150" s="20">
        <f>D149+G149-H149</f>
        <v>19993.969912031051</v>
      </c>
      <c r="D150" s="17">
        <f>C150+(C150*0.04)</f>
        <v>20793.728708512292</v>
      </c>
      <c r="E150" s="17">
        <f>C150/3000</f>
        <v>6.6646566373436835</v>
      </c>
      <c r="F150" s="28">
        <f>(D150-C150)/E150</f>
        <v>119.99999999999984</v>
      </c>
      <c r="G150" s="18"/>
      <c r="H150" s="18"/>
      <c r="I150" s="19">
        <f>E150*50/C150</f>
        <v>1.6666666666666666E-2</v>
      </c>
      <c r="J150" s="87"/>
    </row>
    <row r="151" spans="1:16">
      <c r="A151" s="97"/>
      <c r="B151" s="81">
        <f>B150+7</f>
        <v>43786</v>
      </c>
      <c r="C151" s="20">
        <f>D150+G150-H150</f>
        <v>20793.728708512292</v>
      </c>
      <c r="D151" s="17">
        <f>C151+(C151*0.04)</f>
        <v>21625.477856852784</v>
      </c>
      <c r="E151" s="17">
        <f>C151/3000</f>
        <v>6.9312429028374307</v>
      </c>
      <c r="F151" s="28">
        <f>(D151-C151)/E151</f>
        <v>120.00000000000004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8"/>
      <c r="B152" s="81">
        <f>B151+7</f>
        <v>43793</v>
      </c>
      <c r="C152" s="20">
        <f>D151+G151-H151</f>
        <v>21625.477856852784</v>
      </c>
      <c r="D152" s="17">
        <f>C152+(C152*0.04)</f>
        <v>22490.496971126893</v>
      </c>
      <c r="E152" s="17">
        <f>C152/3000</f>
        <v>7.2084926189509275</v>
      </c>
      <c r="F152" s="28">
        <f>(D152-C152)/E152</f>
        <v>119.99999999999976</v>
      </c>
      <c r="G152" s="80"/>
      <c r="H152" s="80">
        <f>(D152-C139)*0.35</f>
        <v>2955.049621780071</v>
      </c>
      <c r="I152" s="19">
        <f>E152*50/C152</f>
        <v>1.6666666666666663E-2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43800</v>
      </c>
      <c r="C154" s="20">
        <f>D152+G152-H152</f>
        <v>19535.447349346821</v>
      </c>
      <c r="D154" s="17">
        <f>C154+(C154*0.04)</f>
        <v>20316.865243320695</v>
      </c>
      <c r="E154" s="17">
        <f>C154/3000</f>
        <v>6.5118157831156074</v>
      </c>
      <c r="F154" s="28">
        <f>(D154-C154)/E154</f>
        <v>120.00000000000017</v>
      </c>
      <c r="G154" s="17"/>
      <c r="H154" s="79"/>
      <c r="I154" s="19">
        <f>E154*50/C154</f>
        <v>1.666666666666667E-2</v>
      </c>
      <c r="J154" s="87"/>
    </row>
    <row r="155" spans="1:16">
      <c r="A155" s="97"/>
      <c r="B155" s="81">
        <f>B154+7</f>
        <v>43807</v>
      </c>
      <c r="C155" s="20">
        <f>D154+G154-H154</f>
        <v>20316.865243320695</v>
      </c>
      <c r="D155" s="17">
        <f>C155+(C155*0.04)</f>
        <v>21129.539853053524</v>
      </c>
      <c r="E155" s="17">
        <f>C155/3000</f>
        <v>6.772288414440232</v>
      </c>
      <c r="F155" s="28">
        <f>(D155-C155)/E155</f>
        <v>120.00000000000013</v>
      </c>
      <c r="G155" s="17"/>
      <c r="H155" s="79"/>
      <c r="I155" s="19">
        <f>E155*50/C155</f>
        <v>1.6666666666666666E-2</v>
      </c>
      <c r="J155" s="87"/>
    </row>
    <row r="156" spans="1:16">
      <c r="A156" s="97"/>
      <c r="B156" s="81">
        <f>B155+7</f>
        <v>43814</v>
      </c>
      <c r="C156" s="20">
        <f>D155+G155-H155</f>
        <v>21129.539853053524</v>
      </c>
      <c r="D156" s="17">
        <f>C156+(C156*0.04)</f>
        <v>21974.721447175663</v>
      </c>
      <c r="E156" s="17">
        <f>C156/3000</f>
        <v>7.0431799510178417</v>
      </c>
      <c r="F156" s="28">
        <f>(D156-C156)/E156</f>
        <v>119.99999999999977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8"/>
      <c r="B157" s="81">
        <f>B156+7</f>
        <v>43821</v>
      </c>
      <c r="C157" s="20">
        <f>D156+G156-H156</f>
        <v>21974.721447175663</v>
      </c>
      <c r="D157" s="17">
        <f>C157+(C157*0.04)</f>
        <v>22853.71030506269</v>
      </c>
      <c r="E157" s="17">
        <f>C157/3000</f>
        <v>7.3249071490585544</v>
      </c>
      <c r="F157" s="28">
        <f>(D157-C157)/E157</f>
        <v>120.00000000000004</v>
      </c>
      <c r="G157" s="80"/>
      <c r="H157" s="80"/>
      <c r="I157" s="19">
        <f>E157*50/C157</f>
        <v>1.6666666666666666E-2</v>
      </c>
      <c r="J157" s="87"/>
      <c r="K157" s="103"/>
      <c r="L157" s="104"/>
      <c r="M157" s="104"/>
      <c r="N157" s="104"/>
      <c r="O157" s="104"/>
      <c r="P157" s="104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43828</v>
      </c>
      <c r="C159" s="20">
        <f>D157+G157-H157</f>
        <v>22853.71030506269</v>
      </c>
      <c r="D159" s="17">
        <f>C159+(C159*0.04)</f>
        <v>23767.858717265197</v>
      </c>
      <c r="E159" s="17">
        <f>C159/3000</f>
        <v>7.6179034350208967</v>
      </c>
      <c r="F159" s="28">
        <f>(D159-C159)/E159</f>
        <v>119.99999999999989</v>
      </c>
      <c r="G159" s="18"/>
      <c r="H159" s="18"/>
      <c r="I159" s="19">
        <f>E159*50/C159</f>
        <v>1.6666666666666666E-2</v>
      </c>
      <c r="J159" s="87"/>
    </row>
    <row r="160" spans="1:16">
      <c r="A160" s="97"/>
      <c r="B160" s="81">
        <f>B159+7</f>
        <v>43835</v>
      </c>
      <c r="C160" s="20">
        <f>D159+G159-H159</f>
        <v>23767.858717265197</v>
      </c>
      <c r="D160" s="17">
        <f>C160+(C160*0.04)</f>
        <v>24718.573065955803</v>
      </c>
      <c r="E160" s="17">
        <f>C160/3000</f>
        <v>7.9226195724217323</v>
      </c>
      <c r="F160" s="28">
        <f>(D160-C160)/E160</f>
        <v>119.99999999999977</v>
      </c>
      <c r="G160" s="18"/>
      <c r="H160" s="18"/>
      <c r="I160" s="19">
        <f>E160*50/C160</f>
        <v>1.6666666666666666E-2</v>
      </c>
      <c r="J160" s="87"/>
    </row>
    <row r="161" spans="1:16">
      <c r="A161" s="97"/>
      <c r="B161" s="81">
        <f>B160+7</f>
        <v>43842</v>
      </c>
      <c r="C161" s="20">
        <f>D160+G160-H160</f>
        <v>24718.573065955803</v>
      </c>
      <c r="D161" s="17">
        <f>C161+(C161*0.04)</f>
        <v>25707.315988594037</v>
      </c>
      <c r="E161" s="17">
        <f>C161/3000</f>
        <v>8.2395243553186006</v>
      </c>
      <c r="F161" s="28">
        <f>(D161-C161)/E161</f>
        <v>120.0000000000002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8"/>
      <c r="B162" s="81">
        <f>B161+7</f>
        <v>43849</v>
      </c>
      <c r="C162" s="20">
        <f>D161+G161-H161</f>
        <v>25707.315988594037</v>
      </c>
      <c r="D162" s="17">
        <f>C162+(C162*0.04)</f>
        <v>26735.608628137797</v>
      </c>
      <c r="E162" s="17">
        <f>C162/3000</f>
        <v>8.5691053295313449</v>
      </c>
      <c r="F162" s="28">
        <f>(D162-C162)/E162</f>
        <v>119.99999999999993</v>
      </c>
      <c r="G162" s="80"/>
      <c r="H162" s="80"/>
      <c r="I162" s="19">
        <f>E162*50/C162</f>
        <v>1.6666666666666666E-2</v>
      </c>
      <c r="J162" s="87"/>
      <c r="K162" s="103"/>
      <c r="L162" s="104"/>
      <c r="M162" s="104"/>
      <c r="N162" s="104"/>
      <c r="O162" s="104"/>
      <c r="P162" s="104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43856</v>
      </c>
      <c r="C164" s="20">
        <f>D162+G162-H162</f>
        <v>26735.608628137797</v>
      </c>
      <c r="D164" s="17">
        <f>C164+(C164*0.04)</f>
        <v>27805.032973263311</v>
      </c>
      <c r="E164" s="17">
        <f>C164/3000</f>
        <v>8.9118695427125996</v>
      </c>
      <c r="F164" s="28">
        <f>(D164-C164)/E164</f>
        <v>120.00000000000016</v>
      </c>
      <c r="G164" s="18"/>
      <c r="H164" s="18"/>
      <c r="I164" s="19">
        <f>E164*50/C164</f>
        <v>1.6666666666666666E-2</v>
      </c>
      <c r="J164" s="87"/>
    </row>
    <row r="165" spans="1:16">
      <c r="A165" s="97"/>
      <c r="B165" s="81">
        <f>B164+7</f>
        <v>43863</v>
      </c>
      <c r="C165" s="20">
        <f>D164+G164-H164</f>
        <v>27805.032973263311</v>
      </c>
      <c r="D165" s="17">
        <f>C165+(C165*0.04)</f>
        <v>28917.234292193843</v>
      </c>
      <c r="E165" s="17">
        <f>C165/3000</f>
        <v>9.2683443244211041</v>
      </c>
      <c r="F165" s="28">
        <f>(D165-C165)/E165</f>
        <v>120.00000000000001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7"/>
      <c r="B166" s="81">
        <f>B165+7</f>
        <v>43870</v>
      </c>
      <c r="C166" s="20">
        <f>D165+G165-H165</f>
        <v>28917.234292193843</v>
      </c>
      <c r="D166" s="17">
        <f>C166+(C166*0.04)</f>
        <v>30073.923663881596</v>
      </c>
      <c r="E166" s="17">
        <f>C166/3000</f>
        <v>9.6390780973979471</v>
      </c>
      <c r="F166" s="28">
        <f>(D166-C166)/E166</f>
        <v>119.99999999999993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8"/>
      <c r="B167" s="81">
        <f>B166+7</f>
        <v>43877</v>
      </c>
      <c r="C167" s="20">
        <f>D166+G166-H166</f>
        <v>30073.923663881596</v>
      </c>
      <c r="D167" s="17">
        <f>C167+(C167*0.04)</f>
        <v>31276.88061043686</v>
      </c>
      <c r="E167" s="17">
        <f>C167/3000</f>
        <v>10.024641221293866</v>
      </c>
      <c r="F167" s="28">
        <f>(D167-C167)/E167</f>
        <v>119.99999999999993</v>
      </c>
      <c r="G167" s="80"/>
      <c r="H167" s="80">
        <f>(D167-C154)*0.35</f>
        <v>4109.5016413815129</v>
      </c>
      <c r="I167" s="19">
        <f>E167*50/C167</f>
        <v>1.6666666666666666E-2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43884</v>
      </c>
      <c r="C169" s="20">
        <f>D167+G167-H167</f>
        <v>27167.378969055346</v>
      </c>
      <c r="D169" s="17">
        <f>C169+(C169*0.04)</f>
        <v>28254.074127817559</v>
      </c>
      <c r="E169" s="17">
        <f>C169/3000</f>
        <v>9.0557929896851146</v>
      </c>
      <c r="F169" s="28">
        <f>(D169-C169)/E169</f>
        <v>119.99999999999996</v>
      </c>
      <c r="G169" s="18"/>
      <c r="H169" s="18"/>
      <c r="I169" s="19">
        <f>E169*50/C169</f>
        <v>1.6666666666666666E-2</v>
      </c>
      <c r="J169" s="87"/>
    </row>
    <row r="170" spans="1:16">
      <c r="A170" s="97"/>
      <c r="B170" s="81">
        <f>B169+7</f>
        <v>43891</v>
      </c>
      <c r="C170" s="20">
        <f>D169+G169-H169</f>
        <v>28254.074127817559</v>
      </c>
      <c r="D170" s="17">
        <f>C170+(C170*0.04)</f>
        <v>29384.237092930263</v>
      </c>
      <c r="E170" s="17">
        <f>C170/3000</f>
        <v>9.4180247092725189</v>
      </c>
      <c r="F170" s="28">
        <f>(D170-C170)/E170</f>
        <v>120.0000000000002</v>
      </c>
      <c r="G170" s="18"/>
      <c r="H170" s="18"/>
      <c r="I170" s="19">
        <f>E170*50/C170</f>
        <v>1.6666666666666666E-2</v>
      </c>
      <c r="J170" s="87"/>
    </row>
    <row r="171" spans="1:16">
      <c r="A171" s="97"/>
      <c r="B171" s="81">
        <f>B170+7</f>
        <v>43898</v>
      </c>
      <c r="C171" s="20">
        <f>D170+G170-H170</f>
        <v>29384.237092930263</v>
      </c>
      <c r="D171" s="17">
        <f>C171+(C171*0.04)</f>
        <v>30559.606576647475</v>
      </c>
      <c r="E171" s="17">
        <f>C171/3000</f>
        <v>9.7947456976434211</v>
      </c>
      <c r="F171" s="28">
        <f>(D171-C171)/E171</f>
        <v>120.0000000000001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8"/>
      <c r="B172" s="81">
        <f>B171+7</f>
        <v>43905</v>
      </c>
      <c r="C172" s="20">
        <f>D171+G171-H171</f>
        <v>30559.606576647475</v>
      </c>
      <c r="D172" s="17">
        <f>C172+(C172*0.04)</f>
        <v>31781.990839713373</v>
      </c>
      <c r="E172" s="17">
        <f>C172/3000</f>
        <v>10.186535525549159</v>
      </c>
      <c r="F172" s="28">
        <f>(D172-C172)/E172</f>
        <v>119.99999999999991</v>
      </c>
      <c r="G172" s="80"/>
      <c r="H172" s="80"/>
      <c r="I172" s="19">
        <f>E172*50/C172</f>
        <v>1.6666666666666666E-2</v>
      </c>
      <c r="J172" s="87"/>
      <c r="K172" s="103"/>
      <c r="L172" s="104"/>
      <c r="M172" s="104"/>
      <c r="N172" s="104"/>
      <c r="O172" s="104"/>
      <c r="P172" s="104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43912</v>
      </c>
      <c r="C174" s="20">
        <f>D172+G172-H172</f>
        <v>31781.990839713373</v>
      </c>
      <c r="D174" s="17">
        <f>C174+(C174*0.04)</f>
        <v>33053.270473301905</v>
      </c>
      <c r="E174" s="17">
        <f>C174/3000</f>
        <v>10.593996946571124</v>
      </c>
      <c r="F174" s="28">
        <f>(D174-C174)/E174</f>
        <v>119.99999999999976</v>
      </c>
      <c r="G174" s="18"/>
      <c r="H174" s="18"/>
      <c r="I174" s="19">
        <f>E174*50/C174</f>
        <v>1.6666666666666666E-2</v>
      </c>
      <c r="J174" s="87"/>
    </row>
    <row r="175" spans="1:16">
      <c r="A175" s="97"/>
      <c r="B175" s="81">
        <f>B174+7</f>
        <v>43919</v>
      </c>
      <c r="C175" s="20">
        <f>D174+G174-H174</f>
        <v>33053.270473301905</v>
      </c>
      <c r="D175" s="17">
        <f>C175+(C175*0.04)</f>
        <v>34375.401292233983</v>
      </c>
      <c r="E175" s="17">
        <f>C175/3000</f>
        <v>11.017756824433969</v>
      </c>
      <c r="F175" s="28">
        <f>(D175-C175)/E175</f>
        <v>120.00000000000009</v>
      </c>
      <c r="G175" s="18"/>
      <c r="H175" s="18"/>
      <c r="I175" s="19">
        <f>E175*50/C175</f>
        <v>1.6666666666666666E-2</v>
      </c>
      <c r="J175" s="87"/>
    </row>
    <row r="176" spans="1:16">
      <c r="A176" s="97"/>
      <c r="B176" s="81">
        <f>B175+7</f>
        <v>43926</v>
      </c>
      <c r="C176" s="20">
        <f>D175+G175-H175</f>
        <v>34375.401292233983</v>
      </c>
      <c r="D176" s="17">
        <f>C176+(C176*0.04)</f>
        <v>35750.417343923342</v>
      </c>
      <c r="E176" s="17">
        <f>C176/3000</f>
        <v>11.458467097411328</v>
      </c>
      <c r="F176" s="28">
        <f>(D176-C176)/E176</f>
        <v>120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8"/>
      <c r="B177" s="81">
        <f>B176+7</f>
        <v>43933</v>
      </c>
      <c r="C177" s="20">
        <f>D176+G176-H176</f>
        <v>35750.417343923342</v>
      </c>
      <c r="D177" s="17">
        <f>C177+(C177*0.04)</f>
        <v>37180.434037680272</v>
      </c>
      <c r="E177" s="17">
        <f>C177/3000</f>
        <v>11.916805781307781</v>
      </c>
      <c r="F177" s="28">
        <f>(D177-C177)/E177</f>
        <v>119.9999999999997</v>
      </c>
      <c r="G177" s="80"/>
      <c r="H177" s="80">
        <f>(D177-C169)*0.35</f>
        <v>3504.5692740187242</v>
      </c>
      <c r="I177" s="19">
        <f>E177*50/C177</f>
        <v>1.6666666666666666E-2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topLeftCell="A10" workbookViewId="0">
      <selection activeCell="E178" sqref="E18:E178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102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4">
        <f>(D4-C4)/C4</f>
        <v>-4.4999999999999606E-3</v>
      </c>
    </row>
    <row r="5" spans="1:16">
      <c r="A5" s="97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4">
        <f>(D5-C4)/C4</f>
        <v>-3.6953300000000008E-2</v>
      </c>
    </row>
    <row r="6" spans="1:16">
      <c r="A6" s="97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4">
        <f>(D6-C4)/C4</f>
        <v>-5.6214233999999981E-2</v>
      </c>
    </row>
    <row r="7" spans="1:16" ht="13.5" thickBot="1">
      <c r="A7" s="98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4">
        <f>(D7-C4)/C4</f>
        <v>3.5397653600032319E-5</v>
      </c>
      <c r="K7" s="103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4">
        <f>(D9-C4)/C4</f>
        <v>-8.8367731498978183E-2</v>
      </c>
    </row>
    <row r="10" spans="1:16">
      <c r="A10" s="97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4">
        <f>(D10-C4)/C4</f>
        <v>-0.14151589275258769</v>
      </c>
    </row>
    <row r="11" spans="1:16">
      <c r="A11" s="97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4">
        <f>(D11-C4)/C4</f>
        <v>-4.5451521151602323E-2</v>
      </c>
    </row>
    <row r="12" spans="1:16" ht="13.5" thickBot="1">
      <c r="A12" s="98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4">
        <f>(D12-C4)/C4</f>
        <v>-0.1151335601075353</v>
      </c>
      <c r="K12" s="103"/>
      <c r="L12" s="104"/>
      <c r="M12" s="104"/>
      <c r="N12" s="104"/>
      <c r="O12" s="104"/>
      <c r="P12" s="104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96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4">
        <f>(D14-C4)/C4</f>
        <v>-0.12424768443842768</v>
      </c>
    </row>
    <row r="15" spans="1:16">
      <c r="A15" s="97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3">
        <f>(D15-C4)/C4</f>
        <v>-0.17188861040497719</v>
      </c>
    </row>
    <row r="16" spans="1:16" ht="14.5">
      <c r="A16" s="97"/>
      <c r="B16" s="81">
        <f>B15+7</f>
        <v>43016</v>
      </c>
      <c r="C16" s="32">
        <f>D15+G15-H15</f>
        <v>1235.542193275774</v>
      </c>
      <c r="D16" s="17">
        <f>C16+(C16*0.04)</f>
        <v>1284.963881006805</v>
      </c>
      <c r="E16" s="17">
        <f>C16/3000</f>
        <v>0.41184739775859136</v>
      </c>
      <c r="F16" s="28">
        <f>(D16-C16)/E16</f>
        <v>119.99999999999996</v>
      </c>
      <c r="G16" s="18"/>
      <c r="H16" s="18"/>
      <c r="I16" s="19">
        <f>E16*50/C16</f>
        <v>1.6666666666666666E-2</v>
      </c>
      <c r="J16" s="87"/>
    </row>
    <row r="17" spans="1:16" ht="13.5" thickBot="1">
      <c r="A17" s="98"/>
      <c r="B17" s="81">
        <f>B16+7</f>
        <v>43023</v>
      </c>
      <c r="C17" s="20">
        <f>D16+G16-H16</f>
        <v>1284.963881006805</v>
      </c>
      <c r="D17" s="17">
        <f>C17+(C17*0.04)</f>
        <v>1336.3624362470771</v>
      </c>
      <c r="E17" s="17">
        <f>C17/3000</f>
        <v>0.42832129366893501</v>
      </c>
      <c r="F17" s="28">
        <f>(D17-C17)/E17</f>
        <v>119.9999999999998</v>
      </c>
      <c r="G17" s="18"/>
      <c r="H17" s="80">
        <f>(D17-C4)*0.3</f>
        <v>-46.691269125876872</v>
      </c>
      <c r="I17" s="19">
        <f>E17*50/C17</f>
        <v>1.666666666666667E-2</v>
      </c>
      <c r="J17" s="87"/>
      <c r="K17" s="99" t="s">
        <v>45</v>
      </c>
      <c r="L17" s="100"/>
      <c r="M17" s="100"/>
      <c r="N17" s="100"/>
      <c r="O17" s="100"/>
      <c r="P17" s="10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96">
        <v>4</v>
      </c>
      <c r="B19" s="81">
        <f>B17+7</f>
        <v>43030</v>
      </c>
      <c r="C19" s="20">
        <f>D17+G17-H17</f>
        <v>1383.053705372954</v>
      </c>
      <c r="D19" s="17">
        <f>C19+(C19*0.04)</f>
        <v>1438.3758535878721</v>
      </c>
      <c r="E19" s="17">
        <f>C19/3000</f>
        <v>0.46101790179098467</v>
      </c>
      <c r="F19" s="28">
        <f>(D19-C19)/E19</f>
        <v>119.9999999999999</v>
      </c>
      <c r="G19" s="18"/>
      <c r="H19" s="18"/>
      <c r="I19" s="19">
        <f>E19*50/C19</f>
        <v>1.6666666666666666E-2</v>
      </c>
      <c r="J19" s="87"/>
    </row>
    <row r="20" spans="1:16">
      <c r="A20" s="97"/>
      <c r="B20" s="81">
        <f>B19+7</f>
        <v>43037</v>
      </c>
      <c r="C20" s="20">
        <f>D19+G19-H19</f>
        <v>1438.3758535878721</v>
      </c>
      <c r="D20" s="17">
        <f>C20+(C20*0.04)</f>
        <v>1495.910887731387</v>
      </c>
      <c r="E20" s="17">
        <f>C20/3000</f>
        <v>0.47945861786262406</v>
      </c>
      <c r="F20" s="28">
        <f>(D20-C20)/E20</f>
        <v>119.99999999999991</v>
      </c>
      <c r="G20" s="18"/>
      <c r="H20" s="18"/>
      <c r="I20" s="19">
        <f>E20*50/C20</f>
        <v>1.6666666666666666E-2</v>
      </c>
      <c r="J20" s="87"/>
    </row>
    <row r="21" spans="1:16">
      <c r="A21" s="97"/>
      <c r="B21" s="81">
        <f>B20+7</f>
        <v>43044</v>
      </c>
      <c r="C21" s="20">
        <f>D20+G20-H20</f>
        <v>1495.910887731387</v>
      </c>
      <c r="D21" s="17">
        <f>C21+(C21*0.04)</f>
        <v>1555.7473232406426</v>
      </c>
      <c r="E21" s="17">
        <f>C21/3000</f>
        <v>0.49863696257712897</v>
      </c>
      <c r="F21" s="28">
        <f>(D21-C21)/E21</f>
        <v>120.00000000000021</v>
      </c>
      <c r="G21" s="18"/>
      <c r="H21" s="18"/>
      <c r="I21" s="19">
        <f>E21*50/C21</f>
        <v>1.6666666666666666E-2</v>
      </c>
      <c r="J21" s="87"/>
    </row>
    <row r="22" spans="1:16" ht="13.5" thickBot="1">
      <c r="A22" s="98"/>
      <c r="B22" s="81">
        <f>B21+7</f>
        <v>43051</v>
      </c>
      <c r="C22" s="20">
        <f>D21+G21-H21</f>
        <v>1555.7473232406426</v>
      </c>
      <c r="D22" s="17">
        <f>C22+(C22*0.04)</f>
        <v>1617.9772161702683</v>
      </c>
      <c r="E22" s="17">
        <f>C22/3000</f>
        <v>0.51858244108021423</v>
      </c>
      <c r="F22" s="28">
        <f>(D22-C22)/E22</f>
        <v>120.00000000000009</v>
      </c>
      <c r="G22" s="18"/>
      <c r="H22" s="18"/>
      <c r="I22" s="19">
        <f>E22*50/C22</f>
        <v>1.666666666666667E-2</v>
      </c>
      <c r="J22" s="87"/>
      <c r="K22" s="103"/>
      <c r="L22" s="104"/>
      <c r="M22" s="104"/>
      <c r="N22" s="104"/>
      <c r="O22" s="104"/>
      <c r="P22" s="104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43058</v>
      </c>
      <c r="C24" s="20">
        <f>D22+G22-H22</f>
        <v>1617.9772161702683</v>
      </c>
      <c r="D24" s="17">
        <f>C24+(C24*0.04)</f>
        <v>1682.696304817079</v>
      </c>
      <c r="E24" s="17">
        <f>C24/3000</f>
        <v>0.53932573872342282</v>
      </c>
      <c r="F24" s="28">
        <f>(D24-C24)/E24</f>
        <v>119.9999999999998</v>
      </c>
      <c r="G24" s="18"/>
      <c r="H24" s="18"/>
      <c r="I24" s="19">
        <f>E24*50/C24</f>
        <v>1.6666666666666666E-2</v>
      </c>
      <c r="J24" s="87"/>
    </row>
    <row r="25" spans="1:16">
      <c r="A25" s="97"/>
      <c r="B25" s="81">
        <f>B24+7</f>
        <v>43065</v>
      </c>
      <c r="C25" s="20">
        <f>D24+G24-H24</f>
        <v>1682.696304817079</v>
      </c>
      <c r="D25" s="17">
        <f>C25+(C25*0.04)</f>
        <v>1750.0041570097621</v>
      </c>
      <c r="E25" s="17">
        <f>C25/3000</f>
        <v>0.56089876827235963</v>
      </c>
      <c r="F25" s="28">
        <f>(D25-C25)/E25</f>
        <v>120.00000000000006</v>
      </c>
      <c r="G25" s="18"/>
      <c r="H25" s="18"/>
      <c r="I25" s="19">
        <f>E25*50/C25</f>
        <v>1.6666666666666666E-2</v>
      </c>
      <c r="J25" s="87"/>
    </row>
    <row r="26" spans="1:16">
      <c r="A26" s="97"/>
      <c r="B26" s="81">
        <f>B25+7</f>
        <v>43072</v>
      </c>
      <c r="C26" s="20">
        <f>D25+G25-H25</f>
        <v>1750.0041570097621</v>
      </c>
      <c r="D26" s="17">
        <f>C26+(C26*0.04)</f>
        <v>1820.0043232901526</v>
      </c>
      <c r="E26" s="17">
        <f>C26/3000</f>
        <v>0.58333471900325407</v>
      </c>
      <c r="F26" s="28">
        <f>(D26-C26)/E26</f>
        <v>119.9999999999999</v>
      </c>
      <c r="G26" s="18"/>
      <c r="H26" s="18"/>
      <c r="I26" s="19">
        <f>E26*50/C26</f>
        <v>1.6666666666666666E-2</v>
      </c>
      <c r="J26" s="87"/>
    </row>
    <row r="27" spans="1:16" ht="13.5" thickBot="1">
      <c r="A27" s="98"/>
      <c r="B27" s="81">
        <f>B26+7</f>
        <v>43079</v>
      </c>
      <c r="C27" s="20">
        <f>D26+G26-H26</f>
        <v>1820.0043232901526</v>
      </c>
      <c r="D27" s="17">
        <f>C27+(C27*0.04)</f>
        <v>1892.8044962217587</v>
      </c>
      <c r="E27" s="17">
        <f>C27/3000</f>
        <v>0.6066681077633842</v>
      </c>
      <c r="F27" s="28">
        <f>(D27-C27)/E27</f>
        <v>119.99999999999997</v>
      </c>
      <c r="G27" s="18"/>
      <c r="H27" s="18"/>
      <c r="I27" s="19">
        <f>E27*50/C27</f>
        <v>1.6666666666666666E-2</v>
      </c>
      <c r="J27" s="87"/>
      <c r="K27" s="103"/>
      <c r="L27" s="104"/>
      <c r="M27" s="104"/>
      <c r="N27" s="104"/>
      <c r="O27" s="104"/>
      <c r="P27" s="104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43086</v>
      </c>
      <c r="C29" s="20">
        <f>D27+G27-H27</f>
        <v>1892.8044962217587</v>
      </c>
      <c r="D29" s="17">
        <f>C29+(C29*0.04)</f>
        <v>1968.516676070629</v>
      </c>
      <c r="E29" s="17">
        <f>C29/3000</f>
        <v>0.63093483207391954</v>
      </c>
      <c r="F29" s="28">
        <f>(D29-C29)/E29</f>
        <v>120.00000000000007</v>
      </c>
      <c r="G29" s="18"/>
      <c r="H29" s="18"/>
      <c r="I29" s="19">
        <f>E29*50/C29</f>
        <v>1.6666666666666666E-2</v>
      </c>
      <c r="J29" s="87"/>
    </row>
    <row r="30" spans="1:16">
      <c r="A30" s="97"/>
      <c r="B30" s="81">
        <f>B29+7</f>
        <v>43093</v>
      </c>
      <c r="C30" s="20">
        <f>D29+G29-H29</f>
        <v>1968.516676070629</v>
      </c>
      <c r="D30" s="17">
        <f>C30+(C30*0.04)</f>
        <v>2047.2573431134542</v>
      </c>
      <c r="E30" s="17">
        <f>C30/3000</f>
        <v>0.65617222535687636</v>
      </c>
      <c r="F30" s="28">
        <f>(D30-C30)/E30</f>
        <v>120.00000000000003</v>
      </c>
      <c r="G30" s="18"/>
      <c r="H30" s="18"/>
      <c r="I30" s="19">
        <f>E30*50/C30</f>
        <v>1.6666666666666666E-2</v>
      </c>
      <c r="J30" s="87"/>
    </row>
    <row r="31" spans="1:16">
      <c r="A31" s="97"/>
      <c r="B31" s="81">
        <f>B30+7</f>
        <v>43100</v>
      </c>
      <c r="C31" s="20">
        <f>D30+G30-H30</f>
        <v>2047.2573431134542</v>
      </c>
      <c r="D31" s="17">
        <f>C31+(C31*0.04)</f>
        <v>2129.1476368379922</v>
      </c>
      <c r="E31" s="17">
        <f>C31/3000</f>
        <v>0.68241911437115144</v>
      </c>
      <c r="F31" s="28">
        <f>(D31-C31)/E31</f>
        <v>119.9999999999997</v>
      </c>
      <c r="G31" s="18"/>
      <c r="H31" s="18"/>
      <c r="I31" s="19">
        <f>E31*50/C31</f>
        <v>1.666666666666667E-2</v>
      </c>
      <c r="J31" s="87"/>
    </row>
    <row r="32" spans="1:16" ht="13.5" thickBot="1">
      <c r="A32" s="98"/>
      <c r="B32" s="81">
        <f>B31+7</f>
        <v>43107</v>
      </c>
      <c r="C32" s="20">
        <f>D31+G31-H31</f>
        <v>2129.1476368379922</v>
      </c>
      <c r="D32" s="17">
        <f>C32+(C32*0.04)</f>
        <v>2214.3135423115118</v>
      </c>
      <c r="E32" s="17">
        <f>C32/3000</f>
        <v>0.70971587894599741</v>
      </c>
      <c r="F32" s="28">
        <f>(D32-C32)/E32</f>
        <v>119.9999999999999</v>
      </c>
      <c r="G32" s="18"/>
      <c r="H32" s="80">
        <f>(D32-C19)*0.35</f>
        <v>290.94094292849519</v>
      </c>
      <c r="I32" s="19">
        <f>E32*50/C32</f>
        <v>1.6666666666666666E-2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43114</v>
      </c>
      <c r="C34" s="20">
        <f>D32+G32-H32</f>
        <v>1923.3725993830167</v>
      </c>
      <c r="D34" s="17">
        <f>C34+(C34*0.04)</f>
        <v>2000.3075033583373</v>
      </c>
      <c r="E34" s="17">
        <f>C34/3000</f>
        <v>0.64112419979433888</v>
      </c>
      <c r="F34" s="28">
        <f>(D34-C34)/E34</f>
        <v>119.99999999999989</v>
      </c>
      <c r="G34" s="18"/>
      <c r="H34" s="18"/>
      <c r="I34" s="19">
        <f>E34*50/C34</f>
        <v>1.6666666666666666E-2</v>
      </c>
      <c r="J34" s="87"/>
    </row>
    <row r="35" spans="1:16">
      <c r="A35" s="97"/>
      <c r="B35" s="81">
        <f>B34+7</f>
        <v>43121</v>
      </c>
      <c r="C35" s="20">
        <f>D34+G34-H34</f>
        <v>2000.3075033583373</v>
      </c>
      <c r="D35" s="17">
        <f>C35+(C35*0.04)</f>
        <v>2080.3198034926709</v>
      </c>
      <c r="E35" s="17">
        <f>C35/3000</f>
        <v>0.66676916778611239</v>
      </c>
      <c r="F35" s="28">
        <f>(D35-C35)/E35</f>
        <v>120.00000000000017</v>
      </c>
      <c r="G35" s="18"/>
      <c r="H35" s="18"/>
      <c r="I35" s="19">
        <f>E35*50/C35</f>
        <v>1.6666666666666666E-2</v>
      </c>
      <c r="J35" s="87"/>
    </row>
    <row r="36" spans="1:16">
      <c r="A36" s="97"/>
      <c r="B36" s="81">
        <f>B35+7</f>
        <v>43128</v>
      </c>
      <c r="C36" s="20">
        <f>D35+G35-H35</f>
        <v>2080.3198034926709</v>
      </c>
      <c r="D36" s="17">
        <f>C36+(C36*0.04)</f>
        <v>2163.5325956323777</v>
      </c>
      <c r="E36" s="17">
        <f>C36/3000</f>
        <v>0.69343993449755692</v>
      </c>
      <c r="F36" s="28">
        <f>(D36-C36)/E36</f>
        <v>120</v>
      </c>
      <c r="G36" s="18"/>
      <c r="H36" s="18"/>
      <c r="I36" s="19">
        <f>E36*50/C36</f>
        <v>1.6666666666666663E-2</v>
      </c>
      <c r="J36" s="87"/>
    </row>
    <row r="37" spans="1:16" ht="13.5" thickBot="1">
      <c r="A37" s="98"/>
      <c r="B37" s="81">
        <f>B36+7</f>
        <v>43135</v>
      </c>
      <c r="C37" s="20">
        <f>D36+G36-H36</f>
        <v>2163.5325956323777</v>
      </c>
      <c r="D37" s="17">
        <f>C37+(C37*0.04)</f>
        <v>2250.0738994576727</v>
      </c>
      <c r="E37" s="17">
        <f>C37/3000</f>
        <v>0.72117753187745925</v>
      </c>
      <c r="F37" s="28">
        <f>(D37-C37)/E37</f>
        <v>119.99999999999987</v>
      </c>
      <c r="G37" s="80"/>
      <c r="H37" s="80"/>
      <c r="I37" s="19">
        <f>E37*50/C37</f>
        <v>1.6666666666666666E-2</v>
      </c>
      <c r="J37" s="87"/>
      <c r="K37" s="103"/>
      <c r="L37" s="104"/>
      <c r="M37" s="104"/>
      <c r="N37" s="104"/>
      <c r="O37" s="104"/>
      <c r="P37" s="104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43142</v>
      </c>
      <c r="C39" s="20">
        <f>D37+G37-H37</f>
        <v>2250.0738994576727</v>
      </c>
      <c r="D39" s="17">
        <f>C39+(C39*0.04)</f>
        <v>2340.0768554359797</v>
      </c>
      <c r="E39" s="17">
        <f>C39/3000</f>
        <v>0.75002463315255763</v>
      </c>
      <c r="F39" s="28">
        <f>(D39-C39)/E39</f>
        <v>120.00000000000011</v>
      </c>
      <c r="G39" s="18"/>
      <c r="H39" s="18"/>
      <c r="I39" s="19">
        <f>E39*50/C39</f>
        <v>1.666666666666667E-2</v>
      </c>
      <c r="J39" s="87"/>
    </row>
    <row r="40" spans="1:16">
      <c r="A40" s="97"/>
      <c r="B40" s="81">
        <f>B39+7</f>
        <v>43149</v>
      </c>
      <c r="C40" s="20">
        <f>D39+G39-H39</f>
        <v>2340.0768554359797</v>
      </c>
      <c r="D40" s="17">
        <f>C40+(C40*0.04)</f>
        <v>2433.6799296534191</v>
      </c>
      <c r="E40" s="17">
        <f>C40/3000</f>
        <v>0.78002561847865992</v>
      </c>
      <c r="F40" s="28">
        <f>(D40-C40)/E40</f>
        <v>120.00000000000023</v>
      </c>
      <c r="G40" s="18"/>
      <c r="H40" s="18"/>
      <c r="I40" s="19">
        <f>E40*50/C40</f>
        <v>1.6666666666666666E-2</v>
      </c>
      <c r="J40" s="87"/>
    </row>
    <row r="41" spans="1:16">
      <c r="A41" s="97"/>
      <c r="B41" s="81">
        <f>B40+7</f>
        <v>43156</v>
      </c>
      <c r="C41" s="20">
        <f>D40+G40-H40</f>
        <v>2433.6799296534191</v>
      </c>
      <c r="D41" s="17">
        <f>C41+(C41*0.04)</f>
        <v>2531.0271268395559</v>
      </c>
      <c r="E41" s="17">
        <f>C41/3000</f>
        <v>0.81122664321780635</v>
      </c>
      <c r="F41" s="28">
        <f>(D41-C41)/E41</f>
        <v>120.00000000000003</v>
      </c>
      <c r="G41" s="18"/>
      <c r="H41" s="18"/>
      <c r="I41" s="19">
        <f>E41*50/C41</f>
        <v>1.6666666666666666E-2</v>
      </c>
      <c r="J41" s="87"/>
    </row>
    <row r="42" spans="1:16" ht="13.5" thickBot="1">
      <c r="A42" s="98"/>
      <c r="B42" s="81">
        <f>B41+7</f>
        <v>43163</v>
      </c>
      <c r="C42" s="20">
        <f>D41+G41-H41</f>
        <v>2531.0271268395559</v>
      </c>
      <c r="D42" s="17">
        <f>C42+(C42*0.04)</f>
        <v>2632.2682119131382</v>
      </c>
      <c r="E42" s="17">
        <f>C42/3000</f>
        <v>0.84367570894651867</v>
      </c>
      <c r="F42" s="28">
        <f>(D42-C42)/E42</f>
        <v>120.0000000000001</v>
      </c>
      <c r="G42" s="80"/>
      <c r="H42" s="80"/>
      <c r="I42" s="19">
        <f>E42*50/C42</f>
        <v>1.6666666666666666E-2</v>
      </c>
      <c r="J42" s="87"/>
      <c r="K42" s="103"/>
      <c r="L42" s="104"/>
      <c r="M42" s="104"/>
      <c r="N42" s="104"/>
      <c r="O42" s="104"/>
      <c r="P42" s="104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43170</v>
      </c>
      <c r="C44" s="20">
        <f>D42+G42-H42</f>
        <v>2632.2682119131382</v>
      </c>
      <c r="D44" s="17">
        <f>C44+(C44*0.04)</f>
        <v>2737.5589403896638</v>
      </c>
      <c r="E44" s="17">
        <f>C44/3000</f>
        <v>0.87742273730437936</v>
      </c>
      <c r="F44" s="28">
        <f>(D44-C44)/E44</f>
        <v>120.00000000000009</v>
      </c>
      <c r="G44" s="18"/>
      <c r="H44" s="18"/>
      <c r="I44" s="19">
        <f>E44*50/C44</f>
        <v>1.6666666666666663E-2</v>
      </c>
      <c r="J44" s="87"/>
    </row>
    <row r="45" spans="1:16">
      <c r="A45" s="97"/>
      <c r="B45" s="81">
        <f>B44+7</f>
        <v>43177</v>
      </c>
      <c r="C45" s="20">
        <f>D44+G44-H44</f>
        <v>2737.5589403896638</v>
      </c>
      <c r="D45" s="17">
        <f>C45+(C45*0.04)</f>
        <v>2847.0612980052501</v>
      </c>
      <c r="E45" s="17">
        <f>C45/3000</f>
        <v>0.91251964679655462</v>
      </c>
      <c r="F45" s="28">
        <f>(D45-C45)/E45</f>
        <v>119.99999999999976</v>
      </c>
      <c r="G45" s="18"/>
      <c r="H45" s="18"/>
      <c r="I45" s="19">
        <f>E45*50/C45</f>
        <v>1.6666666666666666E-2</v>
      </c>
      <c r="J45" s="87"/>
    </row>
    <row r="46" spans="1:16">
      <c r="A46" s="97"/>
      <c r="B46" s="81">
        <f>B45+7</f>
        <v>43184</v>
      </c>
      <c r="C46" s="20">
        <f>D45+G45-H45</f>
        <v>2847.0612980052501</v>
      </c>
      <c r="D46" s="17">
        <f>C46+(C46*0.04)</f>
        <v>2960.94374992546</v>
      </c>
      <c r="E46" s="17">
        <f>C46/3000</f>
        <v>0.94902043266841674</v>
      </c>
      <c r="F46" s="28">
        <f>(D46-C46)/E46</f>
        <v>119.99999999999984</v>
      </c>
      <c r="G46" s="18"/>
      <c r="H46" s="18"/>
      <c r="I46" s="19">
        <f>E46*50/C46</f>
        <v>1.6666666666666666E-2</v>
      </c>
      <c r="J46" s="87"/>
    </row>
    <row r="47" spans="1:16" ht="13.5" thickBot="1">
      <c r="A47" s="98"/>
      <c r="B47" s="81">
        <f>B46+7</f>
        <v>43191</v>
      </c>
      <c r="C47" s="20">
        <f>D46+G46-H46</f>
        <v>2960.94374992546</v>
      </c>
      <c r="D47" s="17">
        <f>C47+(C47*0.04)</f>
        <v>3079.3814999224783</v>
      </c>
      <c r="E47" s="17">
        <f>C47/3000</f>
        <v>0.98698124997515335</v>
      </c>
      <c r="F47" s="28">
        <f>(D47-C47)/E47</f>
        <v>119.99999999999987</v>
      </c>
      <c r="G47" s="80"/>
      <c r="H47" s="80">
        <f>(D47-C34)*0.35</f>
        <v>404.60311518881156</v>
      </c>
      <c r="I47" s="19">
        <f>E47*50/C47</f>
        <v>1.6666666666666666E-2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43198</v>
      </c>
      <c r="C49" s="20">
        <f>D47+G47-H47</f>
        <v>2674.7783847336668</v>
      </c>
      <c r="D49" s="17">
        <f>C49+(C49*0.04)</f>
        <v>2781.7695201230135</v>
      </c>
      <c r="E49" s="17">
        <f>C49/3000</f>
        <v>0.89159279491122223</v>
      </c>
      <c r="F49" s="28">
        <f>(D49-C49)/E49</f>
        <v>120.00000000000004</v>
      </c>
      <c r="G49" s="18"/>
      <c r="H49" s="18"/>
      <c r="I49" s="19">
        <f>E49*50/C49</f>
        <v>1.6666666666666666E-2</v>
      </c>
      <c r="J49" s="87"/>
    </row>
    <row r="50" spans="1:16">
      <c r="A50" s="97"/>
      <c r="B50" s="81">
        <f>B49+7</f>
        <v>43205</v>
      </c>
      <c r="C50" s="20">
        <f>D49+G49-H49</f>
        <v>2781.7695201230135</v>
      </c>
      <c r="D50" s="17">
        <f>C50+(C50*0.04)</f>
        <v>2893.0403009279339</v>
      </c>
      <c r="E50" s="17">
        <f>C50/3000</f>
        <v>0.92725650670767112</v>
      </c>
      <c r="F50" s="28">
        <f>(D50-C50)/E50</f>
        <v>119.99999999999983</v>
      </c>
      <c r="G50" s="18"/>
      <c r="H50" s="18"/>
      <c r="I50" s="19">
        <f>E50*50/C50</f>
        <v>1.6666666666666666E-2</v>
      </c>
      <c r="J50" s="87"/>
    </row>
    <row r="51" spans="1:16">
      <c r="A51" s="97"/>
      <c r="B51" s="81">
        <f>B50+7</f>
        <v>43212</v>
      </c>
      <c r="C51" s="20">
        <f>D50+G50-H50</f>
        <v>2893.0403009279339</v>
      </c>
      <c r="D51" s="17">
        <f>C51+(C51*0.04)</f>
        <v>3008.7619129650511</v>
      </c>
      <c r="E51" s="17">
        <f>C51/3000</f>
        <v>0.96434676697597799</v>
      </c>
      <c r="F51" s="28">
        <f>(D51-C51)/E51</f>
        <v>119.99999999999984</v>
      </c>
      <c r="G51" s="18"/>
      <c r="H51" s="18"/>
      <c r="I51" s="19">
        <f>E51*50/C51</f>
        <v>1.6666666666666666E-2</v>
      </c>
      <c r="J51" s="87"/>
    </row>
    <row r="52" spans="1:16" ht="13.5" thickBot="1">
      <c r="A52" s="98"/>
      <c r="B52" s="81">
        <f>B51+7</f>
        <v>43219</v>
      </c>
      <c r="C52" s="20">
        <f>D51+G51-H51</f>
        <v>3008.7619129650511</v>
      </c>
      <c r="D52" s="17">
        <f>C52+(C52*0.04)</f>
        <v>3129.1123894836533</v>
      </c>
      <c r="E52" s="17">
        <f>C52/3000</f>
        <v>1.002920637655017</v>
      </c>
      <c r="F52" s="28">
        <f>(D52-C52)/E52</f>
        <v>120.00000000000009</v>
      </c>
      <c r="G52" s="80"/>
      <c r="H52" s="80"/>
      <c r="I52" s="19">
        <f>E52*50/C52</f>
        <v>1.6666666666666666E-2</v>
      </c>
      <c r="J52" s="87"/>
      <c r="K52" s="103"/>
      <c r="L52" s="104"/>
      <c r="M52" s="104"/>
      <c r="N52" s="104"/>
      <c r="O52" s="104"/>
      <c r="P52" s="104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43226</v>
      </c>
      <c r="C54" s="20">
        <f>D52+G52-H52</f>
        <v>3129.1123894836533</v>
      </c>
      <c r="D54" s="17">
        <f>C54+(C54*0.04)</f>
        <v>3254.2768850629996</v>
      </c>
      <c r="E54" s="17">
        <f>C54/3000</f>
        <v>1.0430374631612178</v>
      </c>
      <c r="F54" s="28">
        <f>(D54-C54)/E54</f>
        <v>120.00000000000016</v>
      </c>
      <c r="G54" s="18"/>
      <c r="H54" s="18"/>
      <c r="I54" s="19">
        <f>E54*50/C54</f>
        <v>1.666666666666667E-2</v>
      </c>
      <c r="J54" s="87"/>
    </row>
    <row r="55" spans="1:16">
      <c r="A55" s="97"/>
      <c r="B55" s="81">
        <f>B54+7</f>
        <v>43233</v>
      </c>
      <c r="C55" s="20">
        <f>D54+G54-H54</f>
        <v>3254.2768850629996</v>
      </c>
      <c r="D55" s="17">
        <f>C55+(C55*0.04)</f>
        <v>3384.4479604655194</v>
      </c>
      <c r="E55" s="17">
        <f>C55/3000</f>
        <v>1.0847589616876665</v>
      </c>
      <c r="F55" s="28">
        <f>(D55-C55)/E55</f>
        <v>119.99999999999986</v>
      </c>
      <c r="G55" s="18"/>
      <c r="H55" s="18"/>
      <c r="I55" s="19">
        <f>E55*50/C55</f>
        <v>1.6666666666666666E-2</v>
      </c>
      <c r="J55" s="87"/>
    </row>
    <row r="56" spans="1:16">
      <c r="A56" s="97"/>
      <c r="B56" s="81">
        <f>B55+7</f>
        <v>43240</v>
      </c>
      <c r="C56" s="20">
        <f>D55+G55-H55</f>
        <v>3384.4479604655194</v>
      </c>
      <c r="D56" s="17">
        <f>C56+(C56*0.04)</f>
        <v>3519.8258788841404</v>
      </c>
      <c r="E56" s="17">
        <f>C56/3000</f>
        <v>1.1281493201551731</v>
      </c>
      <c r="F56" s="28">
        <f>(D56-C56)/E56</f>
        <v>120.0000000000002</v>
      </c>
      <c r="G56" s="18"/>
      <c r="H56" s="18"/>
      <c r="I56" s="19">
        <f>E56*50/C56</f>
        <v>1.6666666666666666E-2</v>
      </c>
      <c r="J56" s="87"/>
    </row>
    <row r="57" spans="1:16" ht="13.5" thickBot="1">
      <c r="A57" s="98"/>
      <c r="B57" s="81">
        <f>B56+7</f>
        <v>43247</v>
      </c>
      <c r="C57" s="20">
        <f>D56+G56-H56</f>
        <v>3519.8258788841404</v>
      </c>
      <c r="D57" s="17">
        <f>C57+(C57*0.04)</f>
        <v>3660.6189140395059</v>
      </c>
      <c r="E57" s="17">
        <f>C57/3000</f>
        <v>1.1732752929613801</v>
      </c>
      <c r="F57" s="28">
        <f>(D57-C57)/E57</f>
        <v>119.99999999999989</v>
      </c>
      <c r="G57" s="80"/>
      <c r="H57" s="80"/>
      <c r="I57" s="19">
        <f>E57*50/C57</f>
        <v>1.6666666666666666E-2</v>
      </c>
      <c r="J57" s="87"/>
      <c r="K57" s="103"/>
      <c r="L57" s="104"/>
      <c r="M57" s="104"/>
      <c r="N57" s="104"/>
      <c r="O57" s="104"/>
      <c r="P57" s="104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43254</v>
      </c>
      <c r="C59" s="20">
        <f>D57+G57-H57</f>
        <v>3660.6189140395059</v>
      </c>
      <c r="D59" s="17">
        <f>C59+(C59*0.04)</f>
        <v>3807.043670601086</v>
      </c>
      <c r="E59" s="17">
        <f>C59/3000</f>
        <v>1.2202063046798353</v>
      </c>
      <c r="F59" s="28">
        <f>(D59-C59)/E59</f>
        <v>119.99999999999991</v>
      </c>
      <c r="G59" s="18"/>
      <c r="H59" s="18"/>
      <c r="I59" s="19">
        <f>E59*50/C59</f>
        <v>1.6666666666666666E-2</v>
      </c>
      <c r="J59" s="87"/>
    </row>
    <row r="60" spans="1:16">
      <c r="A60" s="97"/>
      <c r="B60" s="81">
        <f>B59+7</f>
        <v>43261</v>
      </c>
      <c r="C60" s="20">
        <f>D59+G59-H59</f>
        <v>3807.043670601086</v>
      </c>
      <c r="D60" s="17">
        <f>C60+(C60*0.04)</f>
        <v>3959.3254174251292</v>
      </c>
      <c r="E60" s="17">
        <f>C60/3000</f>
        <v>1.2690145568670286</v>
      </c>
      <c r="F60" s="28">
        <f>(D60-C60)/E60</f>
        <v>119.99999999999984</v>
      </c>
      <c r="G60" s="18"/>
      <c r="H60" s="18"/>
      <c r="I60" s="19">
        <f>E60*50/C60</f>
        <v>1.6666666666666666E-2</v>
      </c>
      <c r="J60" s="87"/>
    </row>
    <row r="61" spans="1:16">
      <c r="A61" s="97"/>
      <c r="B61" s="81">
        <f>B60+7</f>
        <v>43268</v>
      </c>
      <c r="C61" s="20">
        <f>D60+G60-H60</f>
        <v>3959.3254174251292</v>
      </c>
      <c r="D61" s="17">
        <f>C61+(C61*0.04)</f>
        <v>4117.6984341221341</v>
      </c>
      <c r="E61" s="17">
        <f>C61/3000</f>
        <v>1.3197751391417096</v>
      </c>
      <c r="F61" s="28">
        <f>(D61-C61)/E61</f>
        <v>119.99999999999982</v>
      </c>
      <c r="G61" s="18"/>
      <c r="H61" s="18"/>
      <c r="I61" s="19">
        <f>E61*50/C61</f>
        <v>1.6666666666666666E-2</v>
      </c>
      <c r="J61" s="87"/>
    </row>
    <row r="62" spans="1:16" ht="13.5" thickBot="1">
      <c r="A62" s="98"/>
      <c r="B62" s="81">
        <f>B61+7</f>
        <v>43275</v>
      </c>
      <c r="C62" s="20">
        <f>D61+G61-H61</f>
        <v>4117.6984341221341</v>
      </c>
      <c r="D62" s="17">
        <f>C62+(C62*0.04)</f>
        <v>4282.4063714870199</v>
      </c>
      <c r="E62" s="17">
        <f>C62/3000</f>
        <v>1.372566144707378</v>
      </c>
      <c r="F62" s="28">
        <f>(D62-C62)/E62</f>
        <v>120.0000000000003</v>
      </c>
      <c r="G62" s="80"/>
      <c r="H62" s="80">
        <f>(D62-C49)*0.35</f>
        <v>562.66979536367353</v>
      </c>
      <c r="I62" s="19">
        <f>E62*50/C62</f>
        <v>1.6666666666666666E-2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43282</v>
      </c>
      <c r="C64" s="20">
        <f>D62+G62-H62</f>
        <v>3719.7365761233464</v>
      </c>
      <c r="D64" s="17">
        <f>C64+(C64*0.04)</f>
        <v>3868.52603916828</v>
      </c>
      <c r="E64" s="17">
        <f>C64/3000</f>
        <v>1.2399121920411154</v>
      </c>
      <c r="F64" s="28">
        <f>(D64-C64)/E64</f>
        <v>119.99999999999984</v>
      </c>
      <c r="G64" s="17"/>
      <c r="H64" s="79"/>
      <c r="I64" s="19">
        <f>E64*50/C64</f>
        <v>1.6666666666666663E-2</v>
      </c>
      <c r="J64" s="87"/>
    </row>
    <row r="65" spans="1:16">
      <c r="A65" s="97"/>
      <c r="B65" s="81">
        <f>B64+7</f>
        <v>43289</v>
      </c>
      <c r="C65" s="20">
        <f>D64+G64-H64</f>
        <v>3868.52603916828</v>
      </c>
      <c r="D65" s="17">
        <f>C65+(C65*0.04)</f>
        <v>4023.2670807350114</v>
      </c>
      <c r="E65" s="17">
        <f>C65/3000</f>
        <v>1.28950867972276</v>
      </c>
      <c r="F65" s="28">
        <f>(D65-C65)/E65</f>
        <v>120.00000000000014</v>
      </c>
      <c r="G65" s="17"/>
      <c r="H65" s="79"/>
      <c r="I65" s="19">
        <f>E65*50/C65</f>
        <v>1.6666666666666666E-2</v>
      </c>
      <c r="J65" s="87"/>
    </row>
    <row r="66" spans="1:16">
      <c r="A66" s="97"/>
      <c r="B66" s="81">
        <f>B65+7</f>
        <v>43296</v>
      </c>
      <c r="C66" s="20">
        <f>D65+G65-H65</f>
        <v>4023.2670807350114</v>
      </c>
      <c r="D66" s="17">
        <f>C66+(C66*0.04)</f>
        <v>4184.1977639644119</v>
      </c>
      <c r="E66" s="17">
        <f>C66/3000</f>
        <v>1.3410890269116704</v>
      </c>
      <c r="F66" s="28">
        <f>(D66-C66)/E66</f>
        <v>120.00000000000006</v>
      </c>
      <c r="G66" s="17"/>
      <c r="H66" s="79"/>
      <c r="I66" s="19">
        <f>E66*50/C66</f>
        <v>1.6666666666666666E-2</v>
      </c>
      <c r="J66" s="87"/>
    </row>
    <row r="67" spans="1:16" ht="13.5" thickBot="1">
      <c r="A67" s="98"/>
      <c r="B67" s="81">
        <f>B66+7</f>
        <v>43303</v>
      </c>
      <c r="C67" s="20">
        <f>D66+G66-H66</f>
        <v>4184.1977639644119</v>
      </c>
      <c r="D67" s="17">
        <f>C67+(C67*0.04)</f>
        <v>4351.565674522988</v>
      </c>
      <c r="E67" s="17">
        <f>C67/3000</f>
        <v>1.3947325879881374</v>
      </c>
      <c r="F67" s="28">
        <f>(D67-C67)/E67</f>
        <v>119.99999999999973</v>
      </c>
      <c r="G67" s="80"/>
      <c r="H67" s="80"/>
      <c r="I67" s="19">
        <f>E67*50/C67</f>
        <v>1.6666666666666666E-2</v>
      </c>
      <c r="J67" s="87"/>
      <c r="K67" s="103"/>
      <c r="L67" s="104"/>
      <c r="M67" s="104"/>
      <c r="N67" s="104"/>
      <c r="O67" s="104"/>
      <c r="P67" s="104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43310</v>
      </c>
      <c r="C69" s="20">
        <f>D67+G67-H67</f>
        <v>4351.565674522988</v>
      </c>
      <c r="D69" s="17">
        <f>C69+(C69*0.04)</f>
        <v>4525.628301503908</v>
      </c>
      <c r="E69" s="17">
        <f>C69/3000</f>
        <v>1.4505218915076628</v>
      </c>
      <c r="F69" s="28">
        <f>(D69-C69)/E69</f>
        <v>120.0000000000003</v>
      </c>
      <c r="G69" s="18"/>
      <c r="H69" s="18"/>
      <c r="I69" s="19">
        <f>E69*50/C69</f>
        <v>1.666666666666667E-2</v>
      </c>
      <c r="J69" s="87"/>
    </row>
    <row r="70" spans="1:16">
      <c r="A70" s="97"/>
      <c r="B70" s="81">
        <f>B69+7</f>
        <v>43317</v>
      </c>
      <c r="C70" s="20">
        <f>D69+G69-H69</f>
        <v>4525.628301503908</v>
      </c>
      <c r="D70" s="17">
        <f>C70+(C70*0.04)</f>
        <v>4706.6534335640645</v>
      </c>
      <c r="E70" s="17">
        <f>C70/3000</f>
        <v>1.5085427671679694</v>
      </c>
      <c r="F70" s="28">
        <f>(D70-C70)/E70</f>
        <v>120.00000000000009</v>
      </c>
      <c r="G70" s="18"/>
      <c r="H70" s="18"/>
      <c r="I70" s="19">
        <f>E70*50/C70</f>
        <v>1.6666666666666666E-2</v>
      </c>
      <c r="J70" s="87"/>
    </row>
    <row r="71" spans="1:16">
      <c r="A71" s="97"/>
      <c r="B71" s="81">
        <f>B70+7</f>
        <v>43324</v>
      </c>
      <c r="C71" s="20">
        <f>D70+G70-H70</f>
        <v>4706.6534335640645</v>
      </c>
      <c r="D71" s="17">
        <f>C71+(C71*0.04)</f>
        <v>4894.9195709066271</v>
      </c>
      <c r="E71" s="17">
        <f>C71/3000</f>
        <v>1.5688844778546882</v>
      </c>
      <c r="F71" s="28">
        <f>(D71-C71)/E71</f>
        <v>120.00000000000001</v>
      </c>
      <c r="G71" s="18"/>
      <c r="H71" s="18"/>
      <c r="I71" s="19">
        <f>E71*50/C71</f>
        <v>1.6666666666666666E-2</v>
      </c>
      <c r="J71" s="87"/>
    </row>
    <row r="72" spans="1:16" ht="13.5" thickBot="1">
      <c r="A72" s="98"/>
      <c r="B72" s="81">
        <f>B71+7</f>
        <v>43331</v>
      </c>
      <c r="C72" s="20">
        <f>D71+G71-H71</f>
        <v>4894.9195709066271</v>
      </c>
      <c r="D72" s="17">
        <f>C72+(C72*0.04)</f>
        <v>5090.7163537428924</v>
      </c>
      <c r="E72" s="17">
        <f>C72/3000</f>
        <v>1.6316398569688757</v>
      </c>
      <c r="F72" s="28">
        <f>(D72-C72)/E72</f>
        <v>120.00000000000011</v>
      </c>
      <c r="G72" s="80"/>
      <c r="H72" s="80"/>
      <c r="I72" s="19">
        <f>E72*50/C72</f>
        <v>1.6666666666666666E-2</v>
      </c>
      <c r="J72" s="87"/>
      <c r="K72" s="103"/>
      <c r="L72" s="104"/>
      <c r="M72" s="104"/>
      <c r="N72" s="104"/>
      <c r="O72" s="104"/>
      <c r="P72" s="104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43338</v>
      </c>
      <c r="C74" s="20">
        <f>D72+G72-H72</f>
        <v>5090.7163537428924</v>
      </c>
      <c r="D74" s="17">
        <f>C74+(C74*0.04)</f>
        <v>5294.345007892608</v>
      </c>
      <c r="E74" s="17">
        <f>C74/3000</f>
        <v>1.6969054512476307</v>
      </c>
      <c r="F74" s="28">
        <f>(D74-C74)/E74</f>
        <v>119.99999999999999</v>
      </c>
      <c r="G74" s="18"/>
      <c r="H74" s="18"/>
      <c r="I74" s="19">
        <f>E74*50/C74</f>
        <v>1.6666666666666666E-2</v>
      </c>
      <c r="J74" s="87"/>
    </row>
    <row r="75" spans="1:16">
      <c r="A75" s="97"/>
      <c r="B75" s="81">
        <f>B74+7</f>
        <v>43345</v>
      </c>
      <c r="C75" s="20">
        <f>D74+G74-H74</f>
        <v>5294.345007892608</v>
      </c>
      <c r="D75" s="17">
        <f>C75+(C75*0.04)</f>
        <v>5506.1188082083127</v>
      </c>
      <c r="E75" s="17">
        <f>C75/3000</f>
        <v>1.764781669297536</v>
      </c>
      <c r="F75" s="28">
        <f>(D75-C75)/E75</f>
        <v>120.00000000000018</v>
      </c>
      <c r="G75" s="18"/>
      <c r="H75" s="18"/>
      <c r="I75" s="19">
        <f>E75*50/C75</f>
        <v>1.6666666666666666E-2</v>
      </c>
      <c r="J75" s="87"/>
    </row>
    <row r="76" spans="1:16">
      <c r="A76" s="97"/>
      <c r="B76" s="81">
        <f>B75+7</f>
        <v>43352</v>
      </c>
      <c r="C76" s="20">
        <f>D75+G75-H75</f>
        <v>5506.1188082083127</v>
      </c>
      <c r="D76" s="17">
        <f>C76+(C76*0.04)</f>
        <v>5726.3635605366453</v>
      </c>
      <c r="E76" s="17">
        <f>C76/3000</f>
        <v>1.8353729360694375</v>
      </c>
      <c r="F76" s="28">
        <f>(D76-C76)/E76</f>
        <v>120.00000000000009</v>
      </c>
      <c r="G76" s="18"/>
      <c r="H76" s="18"/>
      <c r="I76" s="19">
        <f>E76*50/C76</f>
        <v>1.6666666666666666E-2</v>
      </c>
      <c r="J76" s="87"/>
    </row>
    <row r="77" spans="1:16" ht="13.5" thickBot="1">
      <c r="A77" s="98"/>
      <c r="B77" s="81">
        <f>B76+7</f>
        <v>43359</v>
      </c>
      <c r="C77" s="20">
        <f>D76+G76-H76</f>
        <v>5726.3635605366453</v>
      </c>
      <c r="D77" s="17">
        <f>C77+(C77*0.04)</f>
        <v>5955.4181029581114</v>
      </c>
      <c r="E77" s="17">
        <f>C77/3000</f>
        <v>1.9087878535122151</v>
      </c>
      <c r="F77" s="28">
        <f>(D77-C77)/E77</f>
        <v>120.00000000000013</v>
      </c>
      <c r="G77" s="80"/>
      <c r="H77" s="80">
        <f>(D77-C64)*0.35</f>
        <v>782.48853439216771</v>
      </c>
      <c r="I77" s="19">
        <f>E77*50/C77</f>
        <v>1.6666666666666666E-2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43366</v>
      </c>
      <c r="C79" s="20">
        <f>D77+G77-H77</f>
        <v>5172.9295685659436</v>
      </c>
      <c r="D79" s="17">
        <f>C79+(C79*0.04)</f>
        <v>5379.8467513085816</v>
      </c>
      <c r="E79" s="17">
        <f>C79/3000</f>
        <v>1.7243098561886478</v>
      </c>
      <c r="F79" s="28">
        <f>(D79-C79)/E79</f>
        <v>120.00000000000017</v>
      </c>
      <c r="G79" s="18"/>
      <c r="H79" s="18"/>
      <c r="I79" s="19">
        <f>E79*50/C79</f>
        <v>1.6666666666666666E-2</v>
      </c>
      <c r="J79" s="87"/>
    </row>
    <row r="80" spans="1:16">
      <c r="A80" s="97"/>
      <c r="B80" s="81">
        <f>B79+7</f>
        <v>43373</v>
      </c>
      <c r="C80" s="20">
        <f>D79+G79-H79</f>
        <v>5379.8467513085816</v>
      </c>
      <c r="D80" s="17">
        <f>C80+(C80*0.04)</f>
        <v>5595.0406213609249</v>
      </c>
      <c r="E80" s="17">
        <f>C80/3000</f>
        <v>1.7932822504361938</v>
      </c>
      <c r="F80" s="28">
        <f>(D80-C80)/E80</f>
        <v>120.00000000000003</v>
      </c>
      <c r="G80" s="18"/>
      <c r="H80" s="18"/>
      <c r="I80" s="19">
        <f>E80*50/C80</f>
        <v>1.6666666666666666E-2</v>
      </c>
      <c r="J80" s="87"/>
    </row>
    <row r="81" spans="1:16">
      <c r="A81" s="97"/>
      <c r="B81" s="81">
        <f>B80+7</f>
        <v>43380</v>
      </c>
      <c r="C81" s="20">
        <f>D80+G80-H80</f>
        <v>5595.0406213609249</v>
      </c>
      <c r="D81" s="17">
        <f>C81+(C81*0.04)</f>
        <v>5818.8422462153621</v>
      </c>
      <c r="E81" s="17">
        <f>C81/3000</f>
        <v>1.8650135404536416</v>
      </c>
      <c r="F81" s="28">
        <f>(D81-C81)/E81</f>
        <v>120.00000000000014</v>
      </c>
      <c r="G81" s="18"/>
      <c r="H81" s="18"/>
      <c r="I81" s="19">
        <f>E81*50/C81</f>
        <v>1.6666666666666666E-2</v>
      </c>
      <c r="J81" s="87"/>
    </row>
    <row r="82" spans="1:16" ht="13.5" thickBot="1">
      <c r="A82" s="98"/>
      <c r="B82" s="81">
        <f>B81+7</f>
        <v>43387</v>
      </c>
      <c r="C82" s="20">
        <f>D81+G81-H81</f>
        <v>5818.8422462153621</v>
      </c>
      <c r="D82" s="17">
        <f>C82+(C82*0.04)</f>
        <v>6051.5959360639763</v>
      </c>
      <c r="E82" s="17">
        <f>C82/3000</f>
        <v>1.9396140820717873</v>
      </c>
      <c r="F82" s="28">
        <f>(D82-C82)/E82</f>
        <v>119.99999999999983</v>
      </c>
      <c r="G82" s="80"/>
      <c r="H82" s="80"/>
      <c r="I82" s="19">
        <f>E82*50/C82</f>
        <v>1.6666666666666666E-2</v>
      </c>
      <c r="J82" s="87"/>
      <c r="K82" s="103"/>
      <c r="L82" s="104"/>
      <c r="M82" s="104"/>
      <c r="N82" s="104"/>
      <c r="O82" s="104"/>
      <c r="P82" s="104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43394</v>
      </c>
      <c r="C84" s="20">
        <f>D82+G82-H82</f>
        <v>6051.5959360639763</v>
      </c>
      <c r="D84" s="17">
        <f>C84+(C84*0.04)</f>
        <v>6293.6597735065352</v>
      </c>
      <c r="E84" s="17">
        <f>C84/3000</f>
        <v>2.0171986453546586</v>
      </c>
      <c r="F84" s="28">
        <f>(D84-C84)/E84</f>
        <v>119.99999999999993</v>
      </c>
      <c r="G84" s="18"/>
      <c r="H84" s="18"/>
      <c r="I84" s="19">
        <f>E84*50/C84</f>
        <v>1.6666666666666666E-2</v>
      </c>
      <c r="J84" s="87"/>
    </row>
    <row r="85" spans="1:16">
      <c r="A85" s="97"/>
      <c r="B85" s="81">
        <f>B84+7</f>
        <v>43401</v>
      </c>
      <c r="C85" s="20">
        <f>D84+G84-H84</f>
        <v>6293.6597735065352</v>
      </c>
      <c r="D85" s="17">
        <f>C85+(C85*0.04)</f>
        <v>6545.4061644467965</v>
      </c>
      <c r="E85" s="17">
        <f>C85/3000</f>
        <v>2.0978865911688449</v>
      </c>
      <c r="F85" s="28">
        <f>(D85-C85)/E85</f>
        <v>119.99999999999997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7"/>
      <c r="B86" s="81">
        <f>B85+7</f>
        <v>43408</v>
      </c>
      <c r="C86" s="20">
        <f>D85+G85-H85</f>
        <v>6545.4061644467965</v>
      </c>
      <c r="D86" s="17">
        <f>C86+(C86*0.04)</f>
        <v>6807.222411024668</v>
      </c>
      <c r="E86" s="17">
        <f>C86/3000</f>
        <v>2.181802054815599</v>
      </c>
      <c r="F86" s="28">
        <f>(D86-C86)/E86</f>
        <v>119.99999999999979</v>
      </c>
      <c r="G86" s="18"/>
      <c r="H86" s="18"/>
      <c r="I86" s="19">
        <f>E86*50/C86</f>
        <v>1.666666666666667E-2</v>
      </c>
      <c r="J86" s="87"/>
      <c r="K86" s="31"/>
      <c r="L86" s="31"/>
    </row>
    <row r="87" spans="1:16" ht="13.5" thickBot="1">
      <c r="A87" s="98"/>
      <c r="B87" s="81">
        <f>B86+7</f>
        <v>43415</v>
      </c>
      <c r="C87" s="20">
        <f>D86+G86-H86</f>
        <v>6807.222411024668</v>
      </c>
      <c r="D87" s="17">
        <f>C87+(C87*0.04)</f>
        <v>7079.5113074656547</v>
      </c>
      <c r="E87" s="17">
        <f>C87/3000</f>
        <v>2.2690741370082228</v>
      </c>
      <c r="F87" s="28">
        <f>(D87-C87)/E87</f>
        <v>119.99999999999999</v>
      </c>
      <c r="G87" s="80"/>
      <c r="H87" s="80"/>
      <c r="I87" s="19">
        <f>E87*50/C87</f>
        <v>1.6666666666666666E-2</v>
      </c>
      <c r="J87" s="87"/>
      <c r="K87" s="103"/>
      <c r="L87" s="104"/>
      <c r="M87" s="104"/>
      <c r="N87" s="104"/>
      <c r="O87" s="104"/>
      <c r="P87" s="104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43422</v>
      </c>
      <c r="C89" s="20">
        <f>D87+G87-H87</f>
        <v>7079.5113074656547</v>
      </c>
      <c r="D89" s="17">
        <f>C89+(C89*0.04)</f>
        <v>7362.6917597642805</v>
      </c>
      <c r="E89" s="17">
        <f>C89/3000</f>
        <v>2.3598371024885516</v>
      </c>
      <c r="F89" s="28">
        <f>(D89-C89)/E89</f>
        <v>119.99999999999984</v>
      </c>
      <c r="G89" s="18"/>
      <c r="H89" s="18"/>
      <c r="I89" s="19">
        <f>E89*50/C89</f>
        <v>1.6666666666666666E-2</v>
      </c>
      <c r="J89" s="87"/>
    </row>
    <row r="90" spans="1:16">
      <c r="A90" s="97"/>
      <c r="B90" s="81">
        <f>B89+7</f>
        <v>43429</v>
      </c>
      <c r="C90" s="20">
        <f>D89+G89-H89</f>
        <v>7362.6917597642805</v>
      </c>
      <c r="D90" s="17">
        <f>C90+(C90*0.04)</f>
        <v>7657.1994301548521</v>
      </c>
      <c r="E90" s="17">
        <f>C90/3000</f>
        <v>2.4542305865880936</v>
      </c>
      <c r="F90" s="28">
        <f>(D90-C90)/E90</f>
        <v>120.00000000000013</v>
      </c>
      <c r="G90" s="18"/>
      <c r="H90" s="18"/>
      <c r="I90" s="19">
        <f>E90*50/C90</f>
        <v>1.6666666666666666E-2</v>
      </c>
      <c r="J90" s="87"/>
    </row>
    <row r="91" spans="1:16">
      <c r="A91" s="97"/>
      <c r="B91" s="81">
        <f>B90+7</f>
        <v>43436</v>
      </c>
      <c r="C91" s="20">
        <f>D90+G90-H90</f>
        <v>7657.1994301548521</v>
      </c>
      <c r="D91" s="17">
        <f>C91+(C91*0.04)</f>
        <v>7963.4874073610463</v>
      </c>
      <c r="E91" s="17">
        <f>C91/3000</f>
        <v>2.5523998100516172</v>
      </c>
      <c r="F91" s="28">
        <f>(D91-C91)/E91</f>
        <v>120.00000000000007</v>
      </c>
      <c r="G91" s="18"/>
      <c r="H91" s="18"/>
      <c r="I91" s="19">
        <f>E91*50/C91</f>
        <v>1.6666666666666666E-2</v>
      </c>
      <c r="J91" s="87"/>
    </row>
    <row r="92" spans="1:16" ht="13.5" thickBot="1">
      <c r="A92" s="98"/>
      <c r="B92" s="81">
        <f>B91+7</f>
        <v>43443</v>
      </c>
      <c r="C92" s="20">
        <f>D91+G91-H91</f>
        <v>7963.4874073610463</v>
      </c>
      <c r="D92" s="17">
        <f>C92+(C92*0.04)</f>
        <v>8282.0269036554873</v>
      </c>
      <c r="E92" s="17">
        <f>C92/3000</f>
        <v>2.654495802453682</v>
      </c>
      <c r="F92" s="28">
        <f>(D92-C92)/E92</f>
        <v>119.9999999999997</v>
      </c>
      <c r="G92" s="80"/>
      <c r="H92" s="80">
        <f>(D92-C79)*0.35</f>
        <v>1088.1840672813403</v>
      </c>
      <c r="I92" s="19">
        <f>E92*50/C92</f>
        <v>1.6666666666666666E-2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43450</v>
      </c>
      <c r="C94" s="20">
        <f>D92+G92-H92</f>
        <v>7193.8428363741468</v>
      </c>
      <c r="D94" s="17">
        <f>C94+(C94*0.04)</f>
        <v>7481.5965498291125</v>
      </c>
      <c r="E94" s="17">
        <f>C94/3000</f>
        <v>2.3979476121247156</v>
      </c>
      <c r="F94" s="28">
        <f>(D94-C94)/E94</f>
        <v>119.99999999999993</v>
      </c>
      <c r="G94" s="17"/>
      <c r="H94" s="18"/>
      <c r="I94" s="19">
        <f>E94*50/C94</f>
        <v>1.6666666666666666E-2</v>
      </c>
      <c r="J94" s="87"/>
    </row>
    <row r="95" spans="1:16">
      <c r="A95" s="97"/>
      <c r="B95" s="81">
        <f>B94+7</f>
        <v>43457</v>
      </c>
      <c r="C95" s="20">
        <f>D94+G94-H94</f>
        <v>7481.5965498291125</v>
      </c>
      <c r="D95" s="17">
        <f>C95+(C95*0.04)</f>
        <v>7780.8604118222775</v>
      </c>
      <c r="E95" s="17">
        <f>C95/3000</f>
        <v>2.4938655166097043</v>
      </c>
      <c r="F95" s="28">
        <f>(D95-C95)/E95</f>
        <v>120.00000000000017</v>
      </c>
      <c r="G95" s="17"/>
      <c r="H95" s="18"/>
      <c r="I95" s="19">
        <f>E95*50/C95</f>
        <v>1.666666666666667E-2</v>
      </c>
      <c r="J95" s="87"/>
    </row>
    <row r="96" spans="1:16">
      <c r="A96" s="97"/>
      <c r="B96" s="81">
        <f>B95+7</f>
        <v>43464</v>
      </c>
      <c r="C96" s="20">
        <f>D95+G95-H95</f>
        <v>7780.8604118222775</v>
      </c>
      <c r="D96" s="17">
        <f>C96+(C96*0.04)</f>
        <v>8092.0948282951686</v>
      </c>
      <c r="E96" s="17">
        <f>C96/3000</f>
        <v>2.5936201372740926</v>
      </c>
      <c r="F96" s="28">
        <f>(D96-C96)/E96</f>
        <v>120</v>
      </c>
      <c r="G96" s="17"/>
      <c r="H96" s="18"/>
      <c r="I96" s="19">
        <f>E96*50/C96</f>
        <v>1.6666666666666666E-2</v>
      </c>
      <c r="J96" s="87"/>
    </row>
    <row r="97" spans="1:16" ht="13.5" thickBot="1">
      <c r="A97" s="98"/>
      <c r="B97" s="81">
        <f>B96+7</f>
        <v>43471</v>
      </c>
      <c r="C97" s="20">
        <f>D96+G96-H96</f>
        <v>8092.0948282951686</v>
      </c>
      <c r="D97" s="17">
        <f>C97+(C97*0.04)</f>
        <v>8415.7786214269745</v>
      </c>
      <c r="E97" s="17">
        <f>C97/3000</f>
        <v>2.6973649427650561</v>
      </c>
      <c r="F97" s="28">
        <f>(D97-C97)/E97</f>
        <v>119.9999999999997</v>
      </c>
      <c r="G97" s="80"/>
      <c r="H97" s="80"/>
      <c r="I97" s="19">
        <f>E97*50/C97</f>
        <v>1.6666666666666666E-2</v>
      </c>
      <c r="J97" s="87"/>
      <c r="K97" s="103"/>
      <c r="L97" s="104"/>
      <c r="M97" s="104"/>
      <c r="N97" s="104"/>
      <c r="O97" s="104"/>
      <c r="P97" s="104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43478</v>
      </c>
      <c r="C99" s="20">
        <f>D97+G97-H97</f>
        <v>8415.7786214269745</v>
      </c>
      <c r="D99" s="17">
        <f>C99+(C99*0.04)</f>
        <v>8752.4097662840541</v>
      </c>
      <c r="E99" s="17">
        <f>C99/3000</f>
        <v>2.805259540475658</v>
      </c>
      <c r="F99" s="28">
        <f>(D99-C99)/E99</f>
        <v>120.00000000000021</v>
      </c>
      <c r="G99" s="18"/>
      <c r="H99" s="18"/>
      <c r="I99" s="19">
        <f>E99*50/C99</f>
        <v>1.6666666666666666E-2</v>
      </c>
      <c r="J99" s="87"/>
    </row>
    <row r="100" spans="1:16">
      <c r="A100" s="97"/>
      <c r="B100" s="81">
        <f>B99+7</f>
        <v>43485</v>
      </c>
      <c r="C100" s="20">
        <f>D99+G99-H99</f>
        <v>8752.4097662840541</v>
      </c>
      <c r="D100" s="17">
        <f>C100+(C100*0.04)</f>
        <v>9102.5061569354166</v>
      </c>
      <c r="E100" s="17">
        <f>C100/3000</f>
        <v>2.9174699220946847</v>
      </c>
      <c r="F100" s="28">
        <f>(D100-C100)/E100</f>
        <v>120.00000000000013</v>
      </c>
      <c r="G100" s="18"/>
      <c r="H100" s="18"/>
      <c r="I100" s="19">
        <f>E100*50/C100</f>
        <v>1.6666666666666666E-2</v>
      </c>
      <c r="J100" s="87"/>
    </row>
    <row r="101" spans="1:16">
      <c r="A101" s="97"/>
      <c r="B101" s="81">
        <f>B100+7</f>
        <v>43492</v>
      </c>
      <c r="C101" s="20">
        <f>D100+G100-H100</f>
        <v>9102.5061569354166</v>
      </c>
      <c r="D101" s="17">
        <f>C101+(C101*0.04)</f>
        <v>9466.6064032128324</v>
      </c>
      <c r="E101" s="17">
        <f>C101/3000</f>
        <v>3.0341687189784721</v>
      </c>
      <c r="F101" s="28">
        <f>(D101-C101)/E101</f>
        <v>119.99999999999974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8"/>
      <c r="B102" s="81">
        <f>B101+7</f>
        <v>43499</v>
      </c>
      <c r="C102" s="20">
        <f>D101+G101-H101</f>
        <v>9466.6064032128324</v>
      </c>
      <c r="D102" s="17">
        <f>C102+(C102*0.04)</f>
        <v>9845.2706593413459</v>
      </c>
      <c r="E102" s="17">
        <f>C102/3000</f>
        <v>3.1555354677376108</v>
      </c>
      <c r="F102" s="28">
        <f>(D102-C102)/E102</f>
        <v>120.00000000000004</v>
      </c>
      <c r="G102" s="80"/>
      <c r="H102" s="80"/>
      <c r="I102" s="19">
        <f>E102*50/C102</f>
        <v>1.6666666666666666E-2</v>
      </c>
      <c r="J102" s="87"/>
      <c r="K102" s="103"/>
      <c r="L102" s="104"/>
      <c r="M102" s="104"/>
      <c r="N102" s="104"/>
      <c r="O102" s="104"/>
      <c r="P102" s="104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43506</v>
      </c>
      <c r="C104" s="20">
        <f>D102+G102-H102</f>
        <v>9845.2706593413459</v>
      </c>
      <c r="D104" s="17">
        <f>C104+(C104*0.04)</f>
        <v>10239.081485715</v>
      </c>
      <c r="E104" s="17">
        <f>C104/3000</f>
        <v>3.2817568864471154</v>
      </c>
      <c r="F104" s="28">
        <f>(D104-C104)/E104</f>
        <v>120.00000000000004</v>
      </c>
      <c r="G104" s="18"/>
      <c r="H104" s="18"/>
      <c r="I104" s="19">
        <f>E104*50/C104</f>
        <v>1.6666666666666666E-2</v>
      </c>
      <c r="J104" s="87"/>
    </row>
    <row r="105" spans="1:16">
      <c r="A105" s="97"/>
      <c r="B105" s="81">
        <f>B104+7</f>
        <v>43513</v>
      </c>
      <c r="C105" s="20">
        <f>D104+G104-H104</f>
        <v>10239.081485715</v>
      </c>
      <c r="D105" s="17">
        <f>C105+(C105*0.04)</f>
        <v>10648.6447451436</v>
      </c>
      <c r="E105" s="17">
        <f>C105/3000</f>
        <v>3.4130271619050001</v>
      </c>
      <c r="F105" s="28">
        <f>(D105-C105)/E105</f>
        <v>119.99999999999996</v>
      </c>
      <c r="G105" s="18"/>
      <c r="H105" s="18"/>
      <c r="I105" s="19">
        <f>E105*50/C105</f>
        <v>1.6666666666666666E-2</v>
      </c>
      <c r="J105" s="87"/>
    </row>
    <row r="106" spans="1:16">
      <c r="A106" s="97"/>
      <c r="B106" s="81">
        <f>B105+7</f>
        <v>43520</v>
      </c>
      <c r="C106" s="20">
        <f>D105+G105-H105</f>
        <v>10648.6447451436</v>
      </c>
      <c r="D106" s="17">
        <f>C106+(C106*0.04)</f>
        <v>11074.590534949344</v>
      </c>
      <c r="E106" s="17">
        <f>C106/3000</f>
        <v>3.5495482483811998</v>
      </c>
      <c r="F106" s="28">
        <f>(D106-C106)/E106</f>
        <v>120.00000000000013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8"/>
      <c r="B107" s="81">
        <f>B106+7</f>
        <v>43527</v>
      </c>
      <c r="C107" s="20">
        <f>D106+G106-H106</f>
        <v>11074.590534949344</v>
      </c>
      <c r="D107" s="17">
        <f>C107+(C107*0.04)</f>
        <v>11517.574156347318</v>
      </c>
      <c r="E107" s="17">
        <f>C107/3000</f>
        <v>3.691530178316448</v>
      </c>
      <c r="F107" s="28">
        <f>(D107-C107)/E107</f>
        <v>120.00000000000014</v>
      </c>
      <c r="G107" s="80"/>
      <c r="H107" s="80">
        <f>(D107-C94)*0.35</f>
        <v>1513.3059619906101</v>
      </c>
      <c r="I107" s="19">
        <f>E107*50/C107</f>
        <v>1.6666666666666666E-2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43534</v>
      </c>
      <c r="C109" s="20">
        <f>D107+G107-H107</f>
        <v>10004.268194356708</v>
      </c>
      <c r="D109" s="17">
        <f>C109+(C109*0.04)</f>
        <v>10404.438922130976</v>
      </c>
      <c r="E109" s="17">
        <f>C109/3000</f>
        <v>3.3347560647855694</v>
      </c>
      <c r="F109" s="28">
        <f>(D109-C109)/E109</f>
        <v>119.9999999999999</v>
      </c>
      <c r="G109" s="18"/>
      <c r="H109" s="18"/>
      <c r="I109" s="19">
        <f>E109*50/C109</f>
        <v>1.6666666666666666E-2</v>
      </c>
      <c r="J109" s="87"/>
    </row>
    <row r="110" spans="1:16">
      <c r="A110" s="97"/>
      <c r="B110" s="81">
        <f>B109+7</f>
        <v>43541</v>
      </c>
      <c r="C110" s="20">
        <f>D109+G109-H109</f>
        <v>10404.438922130976</v>
      </c>
      <c r="D110" s="17">
        <f>C110+(C110*0.04)</f>
        <v>10820.616479016215</v>
      </c>
      <c r="E110" s="17">
        <f>C110/3000</f>
        <v>3.4681463073769918</v>
      </c>
      <c r="F110" s="28">
        <f>(D110-C110)/E110</f>
        <v>120</v>
      </c>
      <c r="G110" s="18"/>
      <c r="H110" s="18"/>
      <c r="I110" s="19">
        <f>E110*50/C110</f>
        <v>1.6666666666666666E-2</v>
      </c>
      <c r="J110" s="87"/>
    </row>
    <row r="111" spans="1:16">
      <c r="A111" s="97"/>
      <c r="B111" s="81">
        <f>B110+7</f>
        <v>43548</v>
      </c>
      <c r="C111" s="20">
        <f>D110+G110-H110</f>
        <v>10820.616479016215</v>
      </c>
      <c r="D111" s="17">
        <f>C111+(C111*0.04)</f>
        <v>11253.441138176864</v>
      </c>
      <c r="E111" s="17">
        <f>C111/3000</f>
        <v>3.6068721596720716</v>
      </c>
      <c r="F111" s="28">
        <f>(D111-C111)/E111</f>
        <v>120.00000000000021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8"/>
      <c r="B112" s="81">
        <f>B111+7</f>
        <v>43555</v>
      </c>
      <c r="C112" s="20">
        <f>D111+G111-H111</f>
        <v>11253.441138176864</v>
      </c>
      <c r="D112" s="17">
        <f>C112+(C112*0.04)</f>
        <v>11703.578783703939</v>
      </c>
      <c r="E112" s="17">
        <f>C112/3000</f>
        <v>3.7511470460589549</v>
      </c>
      <c r="F112" s="28">
        <f>(D112-C112)/E112</f>
        <v>120.00000000000003</v>
      </c>
      <c r="G112" s="80"/>
      <c r="H112" s="80"/>
      <c r="I112" s="19">
        <f>E112*50/C112</f>
        <v>1.6666666666666666E-2</v>
      </c>
      <c r="J112" s="87"/>
      <c r="K112" s="103"/>
      <c r="L112" s="104"/>
      <c r="M112" s="104"/>
      <c r="N112" s="104"/>
      <c r="O112" s="104"/>
      <c r="P112" s="104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43562</v>
      </c>
      <c r="C114" s="20">
        <f>D112+G112-H112</f>
        <v>11703.578783703939</v>
      </c>
      <c r="D114" s="17">
        <f>C114+(C114*0.04)</f>
        <v>12171.721935052097</v>
      </c>
      <c r="E114" s="17">
        <f>C114/3000</f>
        <v>3.9011929279013131</v>
      </c>
      <c r="F114" s="28">
        <f>(D114-C114)/E114</f>
        <v>120.00000000000021</v>
      </c>
      <c r="G114" s="18"/>
      <c r="H114" s="18"/>
      <c r="I114" s="19">
        <f>E114*50/C114</f>
        <v>1.666666666666667E-2</v>
      </c>
      <c r="J114" s="87"/>
    </row>
    <row r="115" spans="1:16">
      <c r="A115" s="97"/>
      <c r="B115" s="81">
        <f>B114+7</f>
        <v>43569</v>
      </c>
      <c r="C115" s="20">
        <f>D114+G114-H114</f>
        <v>12171.721935052097</v>
      </c>
      <c r="D115" s="17">
        <f>C115+(C115*0.04)</f>
        <v>12658.590812454182</v>
      </c>
      <c r="E115" s="17">
        <f>C115/3000</f>
        <v>4.0572406450173659</v>
      </c>
      <c r="F115" s="28">
        <f>(D115-C115)/E115</f>
        <v>120.00000000000021</v>
      </c>
      <c r="G115" s="18"/>
      <c r="H115" s="18"/>
      <c r="I115" s="19">
        <f>E115*50/C115</f>
        <v>1.666666666666667E-2</v>
      </c>
      <c r="J115" s="87"/>
    </row>
    <row r="116" spans="1:16">
      <c r="A116" s="97"/>
      <c r="B116" s="81">
        <f>B115+7</f>
        <v>43576</v>
      </c>
      <c r="C116" s="20">
        <f>D115+G115-H115</f>
        <v>12658.590812454182</v>
      </c>
      <c r="D116" s="17">
        <f>C116+(C116*0.04)</f>
        <v>13164.934444952349</v>
      </c>
      <c r="E116" s="17">
        <f>C116/3000</f>
        <v>4.2195302708180611</v>
      </c>
      <c r="F116" s="28">
        <f>(D116-C116)/E116</f>
        <v>119.99999999999984</v>
      </c>
      <c r="G116" s="18"/>
      <c r="H116" s="18"/>
      <c r="I116" s="19">
        <f>E116*50/C116</f>
        <v>1.666666666666667E-2</v>
      </c>
      <c r="J116" s="87"/>
    </row>
    <row r="117" spans="1:16" ht="13.5" thickBot="1">
      <c r="A117" s="98"/>
      <c r="B117" s="81">
        <f>B116+7</f>
        <v>43583</v>
      </c>
      <c r="C117" s="20">
        <f>D116+G116-H116</f>
        <v>13164.934444952349</v>
      </c>
      <c r="D117" s="17">
        <f>C117+(C117*0.04)</f>
        <v>13691.531822750443</v>
      </c>
      <c r="E117" s="17">
        <f>C117/3000</f>
        <v>4.3883114816507831</v>
      </c>
      <c r="F117" s="28">
        <f>(D117-C117)/E117</f>
        <v>120.0000000000001</v>
      </c>
      <c r="G117" s="80"/>
      <c r="H117" s="80"/>
      <c r="I117" s="19">
        <f>E117*50/C117</f>
        <v>1.666666666666667E-2</v>
      </c>
      <c r="J117" s="87"/>
      <c r="K117" s="103"/>
      <c r="L117" s="104"/>
      <c r="M117" s="104"/>
      <c r="N117" s="104"/>
      <c r="O117" s="104"/>
      <c r="P117" s="104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43590</v>
      </c>
      <c r="C119" s="20">
        <f>D117+G117-H117</f>
        <v>13691.531822750443</v>
      </c>
      <c r="D119" s="17">
        <f>C119+(C119*0.04)</f>
        <v>14239.193095660461</v>
      </c>
      <c r="E119" s="17">
        <f>C119/3000</f>
        <v>4.5638439409168141</v>
      </c>
      <c r="F119" s="28">
        <f>(D119-C119)/E119</f>
        <v>120.00000000000006</v>
      </c>
      <c r="G119" s="18"/>
      <c r="H119" s="18"/>
      <c r="I119" s="19">
        <f>E119*50/C119</f>
        <v>1.6666666666666666E-2</v>
      </c>
      <c r="J119" s="87"/>
    </row>
    <row r="120" spans="1:16">
      <c r="A120" s="97"/>
      <c r="B120" s="81">
        <f>B119+7</f>
        <v>43597</v>
      </c>
      <c r="C120" s="20">
        <f>D119+G119-H119</f>
        <v>14239.193095660461</v>
      </c>
      <c r="D120" s="17">
        <f>C120+(C120*0.04)</f>
        <v>14808.760819486879</v>
      </c>
      <c r="E120" s="17">
        <f>C120/3000</f>
        <v>4.746397698553487</v>
      </c>
      <c r="F120" s="28">
        <f>(D120-C120)/E120</f>
        <v>119.99999999999989</v>
      </c>
      <c r="G120" s="18"/>
      <c r="H120" s="18"/>
      <c r="I120" s="19">
        <f>E120*50/C120</f>
        <v>1.6666666666666666E-2</v>
      </c>
      <c r="J120" s="87"/>
    </row>
    <row r="121" spans="1:16">
      <c r="A121" s="97"/>
      <c r="B121" s="81">
        <f>B120+7</f>
        <v>43604</v>
      </c>
      <c r="C121" s="20">
        <f>D120+G120-H120</f>
        <v>14808.760819486879</v>
      </c>
      <c r="D121" s="17">
        <f>C121+(C121*0.04)</f>
        <v>15401.111252266353</v>
      </c>
      <c r="E121" s="17">
        <f>C121/3000</f>
        <v>4.9362536064956259</v>
      </c>
      <c r="F121" s="28">
        <f>(D121-C121)/E121</f>
        <v>119.99999999999986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8"/>
      <c r="B122" s="81">
        <f>B121+7</f>
        <v>43611</v>
      </c>
      <c r="C122" s="20">
        <f>D121+G121-H121</f>
        <v>15401.111252266353</v>
      </c>
      <c r="D122" s="17">
        <f>C122+(C122*0.04)</f>
        <v>16017.155702357008</v>
      </c>
      <c r="E122" s="17">
        <f>C122/3000</f>
        <v>5.1337037507554513</v>
      </c>
      <c r="F122" s="28">
        <f>(D122-C122)/E122</f>
        <v>120.00000000000001</v>
      </c>
      <c r="G122" s="80"/>
      <c r="H122" s="80">
        <f>(D122-C109)*0.35</f>
        <v>2104.5106278001049</v>
      </c>
      <c r="I122" s="19">
        <f>E122*50/C122</f>
        <v>1.6666666666666666E-2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43618</v>
      </c>
      <c r="C124" s="20">
        <f>D122+G122-H122</f>
        <v>13912.645074556902</v>
      </c>
      <c r="D124" s="17">
        <f>C124+(C124*0.04)</f>
        <v>14469.150877539178</v>
      </c>
      <c r="E124" s="17">
        <f>C124/3000</f>
        <v>4.6375483581856338</v>
      </c>
      <c r="F124" s="28">
        <f>(D124-C124)/E124</f>
        <v>119.99999999999994</v>
      </c>
      <c r="G124" s="17"/>
      <c r="H124" s="18"/>
      <c r="I124" s="19">
        <f>E124*50/C124</f>
        <v>1.6666666666666666E-2</v>
      </c>
      <c r="J124" s="87"/>
    </row>
    <row r="125" spans="1:16">
      <c r="A125" s="97"/>
      <c r="B125" s="81">
        <f>B124+7</f>
        <v>43625</v>
      </c>
      <c r="C125" s="20">
        <f>D124+G124-H124</f>
        <v>14469.150877539178</v>
      </c>
      <c r="D125" s="17">
        <f>C125+(C125*0.04)</f>
        <v>15047.916912640745</v>
      </c>
      <c r="E125" s="17">
        <f>C125/3000</f>
        <v>4.8230502925130594</v>
      </c>
      <c r="F125" s="28">
        <f>(D125-C125)/E125</f>
        <v>120.00000000000007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7"/>
      <c r="B126" s="81">
        <f>B125+7</f>
        <v>43632</v>
      </c>
      <c r="C126" s="20">
        <f>D125+G125-H125</f>
        <v>15047.916912640745</v>
      </c>
      <c r="D126" s="17">
        <f>C126+(C126*0.04)</f>
        <v>15649.833589146376</v>
      </c>
      <c r="E126" s="17">
        <f>C126/3000</f>
        <v>5.015972304213582</v>
      </c>
      <c r="F126" s="28">
        <f>(D126-C126)/E126</f>
        <v>120.00000000000017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8"/>
      <c r="B127" s="81">
        <f>B126+7</f>
        <v>43639</v>
      </c>
      <c r="C127" s="20">
        <f>D126+G126-H126</f>
        <v>15649.833589146376</v>
      </c>
      <c r="D127" s="17">
        <f>C127+(C127*0.04)</f>
        <v>16275.826932712231</v>
      </c>
      <c r="E127" s="17">
        <f>C127/3000</f>
        <v>5.2166111963821251</v>
      </c>
      <c r="F127" s="28">
        <f>(D127-C127)/E127</f>
        <v>119.99999999999999</v>
      </c>
      <c r="G127" s="80"/>
      <c r="H127" s="80"/>
      <c r="I127" s="19">
        <f>E127*50/C127</f>
        <v>1.6666666666666666E-2</v>
      </c>
      <c r="J127" s="87"/>
      <c r="K127" s="103"/>
      <c r="L127" s="104"/>
      <c r="M127" s="104"/>
      <c r="N127" s="104"/>
      <c r="O127" s="104"/>
      <c r="P127" s="104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43646</v>
      </c>
      <c r="C129" s="20">
        <f>D127+G127-H127</f>
        <v>16275.826932712231</v>
      </c>
      <c r="D129" s="17">
        <f>C129+(C129*0.04)</f>
        <v>16926.860010020719</v>
      </c>
      <c r="E129" s="17">
        <f>C129/3000</f>
        <v>5.4252756442374102</v>
      </c>
      <c r="F129" s="28">
        <f>(D129-C129)/E129</f>
        <v>119.99999999999976</v>
      </c>
      <c r="G129" s="18"/>
      <c r="H129" s="18"/>
      <c r="I129" s="19">
        <f>E129*50/C129</f>
        <v>1.6666666666666666E-2</v>
      </c>
      <c r="J129" s="87"/>
    </row>
    <row r="130" spans="1:16">
      <c r="A130" s="97"/>
      <c r="B130" s="81">
        <f>B129+7</f>
        <v>43653</v>
      </c>
      <c r="C130" s="20">
        <f>D129+G129-H129</f>
        <v>16926.860010020719</v>
      </c>
      <c r="D130" s="17">
        <f>C130+(C130*0.04)</f>
        <v>17603.934410421549</v>
      </c>
      <c r="E130" s="17">
        <f>C130/3000</f>
        <v>5.6422866700069063</v>
      </c>
      <c r="F130" s="28">
        <f>(D130-C130)/E130</f>
        <v>120.00000000000026</v>
      </c>
      <c r="G130" s="18"/>
      <c r="H130" s="18"/>
      <c r="I130" s="19">
        <f>E130*50/C130</f>
        <v>1.6666666666666666E-2</v>
      </c>
      <c r="J130" s="87"/>
    </row>
    <row r="131" spans="1:16">
      <c r="A131" s="97"/>
      <c r="B131" s="81">
        <f>B130+7</f>
        <v>43660</v>
      </c>
      <c r="C131" s="20">
        <f>D130+G130-H130</f>
        <v>17603.934410421549</v>
      </c>
      <c r="D131" s="17">
        <f>C131+(C131*0.04)</f>
        <v>18308.091786838409</v>
      </c>
      <c r="E131" s="17">
        <f>C131/3000</f>
        <v>5.8679781368071833</v>
      </c>
      <c r="F131" s="28">
        <f>(D131-C131)/E131</f>
        <v>119.99999999999977</v>
      </c>
      <c r="G131" s="18"/>
      <c r="H131" s="18"/>
      <c r="I131" s="19">
        <f>E131*50/C131</f>
        <v>1.666666666666667E-2</v>
      </c>
      <c r="J131" s="87"/>
    </row>
    <row r="132" spans="1:16" ht="13.5" thickBot="1">
      <c r="A132" s="98"/>
      <c r="B132" s="81">
        <f>B131+7</f>
        <v>43667</v>
      </c>
      <c r="C132" s="20">
        <f>D131+G131-H131</f>
        <v>18308.091786838409</v>
      </c>
      <c r="D132" s="17">
        <f>C132+(C132*0.04)</f>
        <v>19040.415458311945</v>
      </c>
      <c r="E132" s="17">
        <f>C132/3000</f>
        <v>6.1026972622794702</v>
      </c>
      <c r="F132" s="28">
        <f>(D132-C132)/E132</f>
        <v>119.9999999999999</v>
      </c>
      <c r="G132" s="80"/>
      <c r="H132" s="80"/>
      <c r="I132" s="19">
        <f>E132*50/C132</f>
        <v>1.6666666666666666E-2</v>
      </c>
      <c r="J132" s="87"/>
      <c r="K132" s="103"/>
      <c r="L132" s="104"/>
      <c r="M132" s="104"/>
      <c r="N132" s="104"/>
      <c r="O132" s="104"/>
      <c r="P132" s="104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43674</v>
      </c>
      <c r="C134" s="20">
        <f>D132+G132-H132</f>
        <v>19040.415458311945</v>
      </c>
      <c r="D134" s="17">
        <f>C134+(C134*0.04)</f>
        <v>19802.032076644424</v>
      </c>
      <c r="E134" s="17">
        <f>C134/3000</f>
        <v>6.3468051527706484</v>
      </c>
      <c r="F134" s="28">
        <f>(D134-C134)/E134</f>
        <v>120.00000000000011</v>
      </c>
      <c r="G134" s="18"/>
      <c r="H134" s="18"/>
      <c r="I134" s="19">
        <f>E134*50/C134</f>
        <v>1.6666666666666666E-2</v>
      </c>
      <c r="J134" s="87"/>
    </row>
    <row r="135" spans="1:16">
      <c r="A135" s="97"/>
      <c r="B135" s="81">
        <f>B134+7</f>
        <v>43681</v>
      </c>
      <c r="C135" s="20">
        <f>D134+G134-H134</f>
        <v>19802.032076644424</v>
      </c>
      <c r="D135" s="17">
        <f>C135+(C135*0.04)</f>
        <v>20594.113359710202</v>
      </c>
      <c r="E135" s="17">
        <f>C135/3000</f>
        <v>6.6006773588814749</v>
      </c>
      <c r="F135" s="28">
        <f>(D135-C135)/E135</f>
        <v>120.00000000000013</v>
      </c>
      <c r="G135" s="18"/>
      <c r="H135" s="18"/>
      <c r="I135" s="19">
        <f>E135*50/C135</f>
        <v>1.6666666666666666E-2</v>
      </c>
      <c r="J135" s="87"/>
    </row>
    <row r="136" spans="1:16">
      <c r="A136" s="97"/>
      <c r="B136" s="81">
        <f>B135+7</f>
        <v>43688</v>
      </c>
      <c r="C136" s="20">
        <f>D135+G135-H135</f>
        <v>20594.113359710202</v>
      </c>
      <c r="D136" s="17">
        <f>C136+(C136*0.04)</f>
        <v>21417.877894098609</v>
      </c>
      <c r="E136" s="17">
        <f>C136/3000</f>
        <v>6.8647044532367341</v>
      </c>
      <c r="F136" s="28">
        <f>(D136-C136)/E136</f>
        <v>119.99999999999983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8"/>
      <c r="B137" s="81">
        <f>B136+7</f>
        <v>43695</v>
      </c>
      <c r="C137" s="20">
        <f>D136+G136-H136</f>
        <v>21417.877894098609</v>
      </c>
      <c r="D137" s="17">
        <f>C137+(C137*0.04)</f>
        <v>22274.593009862554</v>
      </c>
      <c r="E137" s="17">
        <f>C137/3000</f>
        <v>7.1392926313662031</v>
      </c>
      <c r="F137" s="28">
        <f>(D137-C137)/E137</f>
        <v>120.00000000000016</v>
      </c>
      <c r="G137" s="80"/>
      <c r="H137" s="80">
        <f>(D137-C124)*0.35</f>
        <v>2926.6817773569783</v>
      </c>
      <c r="I137" s="19">
        <f>E137*50/C137</f>
        <v>1.6666666666666666E-2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43702</v>
      </c>
      <c r="C139" s="20">
        <f>D137+G137-H137</f>
        <v>19347.911232505576</v>
      </c>
      <c r="D139" s="17">
        <f>C139+(C139*0.04)</f>
        <v>20121.8276818058</v>
      </c>
      <c r="E139" s="17">
        <f>C139/3000</f>
        <v>6.4493037441685255</v>
      </c>
      <c r="F139" s="28">
        <f>(D139-C139)/E139</f>
        <v>120.00000000000023</v>
      </c>
      <c r="G139" s="18"/>
      <c r="H139" s="18"/>
      <c r="I139" s="19">
        <f>E139*50/C139</f>
        <v>1.666666666666667E-2</v>
      </c>
      <c r="J139" s="87"/>
    </row>
    <row r="140" spans="1:16">
      <c r="A140" s="97"/>
      <c r="B140" s="81">
        <f>B139+7</f>
        <v>43709</v>
      </c>
      <c r="C140" s="20">
        <f>D139+G139-H139</f>
        <v>20121.8276818058</v>
      </c>
      <c r="D140" s="17">
        <f>C140+(C140*0.04)</f>
        <v>20926.700789078033</v>
      </c>
      <c r="E140" s="17">
        <f>C140/3000</f>
        <v>6.7072758939352664</v>
      </c>
      <c r="F140" s="28">
        <f>(D140-C140)/E140</f>
        <v>120.00000000000016</v>
      </c>
      <c r="G140" s="18"/>
      <c r="H140" s="18"/>
      <c r="I140" s="19">
        <f>E140*50/C140</f>
        <v>1.6666666666666666E-2</v>
      </c>
      <c r="J140" s="87"/>
    </row>
    <row r="141" spans="1:16">
      <c r="A141" s="97"/>
      <c r="B141" s="81">
        <f>B140+7</f>
        <v>43716</v>
      </c>
      <c r="C141" s="20">
        <f>D140+G140-H140</f>
        <v>20926.700789078033</v>
      </c>
      <c r="D141" s="17">
        <f>C141+(C141*0.04)</f>
        <v>21763.768820641155</v>
      </c>
      <c r="E141" s="17">
        <f>C141/3000</f>
        <v>6.9755669296926781</v>
      </c>
      <c r="F141" s="28">
        <f>(D141-C141)/E141</f>
        <v>120.00000000000004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8"/>
      <c r="B142" s="81">
        <f>B141+7</f>
        <v>43723</v>
      </c>
      <c r="C142" s="20">
        <f>D141+G141-H141</f>
        <v>21763.768820641155</v>
      </c>
      <c r="D142" s="17">
        <f>C142+(C142*0.04)</f>
        <v>22634.319573466801</v>
      </c>
      <c r="E142" s="17">
        <f>C142/3000</f>
        <v>7.2545896068803852</v>
      </c>
      <c r="F142" s="28">
        <f>(D142-C142)/E142</f>
        <v>119.99999999999993</v>
      </c>
      <c r="G142" s="80"/>
      <c r="H142" s="80"/>
      <c r="I142" s="19">
        <f>E142*50/C142</f>
        <v>1.6666666666666666E-2</v>
      </c>
      <c r="J142" s="87"/>
      <c r="K142" s="103"/>
      <c r="L142" s="104"/>
      <c r="M142" s="104"/>
      <c r="N142" s="104"/>
      <c r="O142" s="104"/>
      <c r="P142" s="104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43730</v>
      </c>
      <c r="C144" s="20">
        <f>D142+G142-H142</f>
        <v>22634.319573466801</v>
      </c>
      <c r="D144" s="17">
        <f>C144+(C144*0.04)</f>
        <v>23539.692356405474</v>
      </c>
      <c r="E144" s="17">
        <f>C144/3000</f>
        <v>7.5447731911556</v>
      </c>
      <c r="F144" s="28">
        <f>(D144-C144)/E144</f>
        <v>120.0000000000002</v>
      </c>
      <c r="G144" s="18"/>
      <c r="H144" s="18"/>
      <c r="I144" s="19">
        <f>E144*50/C144</f>
        <v>1.6666666666666666E-2</v>
      </c>
      <c r="J144" s="87"/>
    </row>
    <row r="145" spans="1:16">
      <c r="A145" s="97"/>
      <c r="B145" s="81">
        <f>B144+7</f>
        <v>43737</v>
      </c>
      <c r="C145" s="20">
        <f>D144+G144-H144</f>
        <v>23539.692356405474</v>
      </c>
      <c r="D145" s="17">
        <f>C145+(C145*0.04)</f>
        <v>24481.280050661691</v>
      </c>
      <c r="E145" s="17">
        <f>C145/3000</f>
        <v>7.8465641188018251</v>
      </c>
      <c r="F145" s="28">
        <f>(D145-C145)/E145</f>
        <v>119.99999999999977</v>
      </c>
      <c r="G145" s="18"/>
      <c r="H145" s="18"/>
      <c r="I145" s="19">
        <f>E145*50/C145</f>
        <v>1.6666666666666666E-2</v>
      </c>
      <c r="J145" s="87"/>
    </row>
    <row r="146" spans="1:16">
      <c r="A146" s="97"/>
      <c r="B146" s="81">
        <f>B145+7</f>
        <v>43744</v>
      </c>
      <c r="C146" s="20">
        <f>D145+G145-H145</f>
        <v>24481.280050661691</v>
      </c>
      <c r="D146" s="17">
        <f>C146+(C146*0.04)</f>
        <v>25460.531252688161</v>
      </c>
      <c r="E146" s="17">
        <f>C146/3000</f>
        <v>8.1604266835538972</v>
      </c>
      <c r="F146" s="28">
        <f>(D146-C146)/E146</f>
        <v>120.00000000000021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8"/>
      <c r="B147" s="81">
        <f>B146+7</f>
        <v>43751</v>
      </c>
      <c r="C147" s="20">
        <f>D146+G146-H146</f>
        <v>25460.531252688161</v>
      </c>
      <c r="D147" s="17">
        <f>C147+(C147*0.04)</f>
        <v>26478.952502795688</v>
      </c>
      <c r="E147" s="17">
        <f>C147/3000</f>
        <v>8.4868437508960533</v>
      </c>
      <c r="F147" s="28">
        <f>(D147-C147)/E147</f>
        <v>120.00000000000009</v>
      </c>
      <c r="G147" s="80"/>
      <c r="H147" s="80"/>
      <c r="I147" s="19">
        <f>E147*50/C147</f>
        <v>1.6666666666666666E-2</v>
      </c>
      <c r="J147" s="87"/>
      <c r="K147" s="103"/>
      <c r="L147" s="104"/>
      <c r="M147" s="104"/>
      <c r="N147" s="104"/>
      <c r="O147" s="104"/>
      <c r="P147" s="104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43758</v>
      </c>
      <c r="C149" s="20">
        <f>D147+G147-H147</f>
        <v>26478.952502795688</v>
      </c>
      <c r="D149" s="17">
        <f>C149+(C149*0.04)</f>
        <v>27538.110602907516</v>
      </c>
      <c r="E149" s="17">
        <f>C149/3000</f>
        <v>8.8263175009318964</v>
      </c>
      <c r="F149" s="28">
        <f>(D149-C149)/E149</f>
        <v>120.0000000000001</v>
      </c>
      <c r="G149" s="18"/>
      <c r="H149" s="18"/>
      <c r="I149" s="19">
        <f>E149*50/C149</f>
        <v>1.666666666666667E-2</v>
      </c>
      <c r="J149" s="87"/>
    </row>
    <row r="150" spans="1:16">
      <c r="A150" s="97"/>
      <c r="B150" s="81">
        <f>B149+7</f>
        <v>43765</v>
      </c>
      <c r="C150" s="20">
        <f>D149+G149-H149</f>
        <v>27538.110602907516</v>
      </c>
      <c r="D150" s="17">
        <f>C150+(C150*0.04)</f>
        <v>28639.635027023818</v>
      </c>
      <c r="E150" s="17">
        <f>C150/3000</f>
        <v>9.1793702009691724</v>
      </c>
      <c r="F150" s="28">
        <f>(D150-C150)/E150</f>
        <v>120.00000000000013</v>
      </c>
      <c r="G150" s="18"/>
      <c r="H150" s="18"/>
      <c r="I150" s="19">
        <f>E150*50/C150</f>
        <v>1.6666666666666666E-2</v>
      </c>
      <c r="J150" s="87"/>
    </row>
    <row r="151" spans="1:16">
      <c r="A151" s="97"/>
      <c r="B151" s="81">
        <f>B150+7</f>
        <v>43772</v>
      </c>
      <c r="C151" s="20">
        <f>D150+G150-H150</f>
        <v>28639.635027023818</v>
      </c>
      <c r="D151" s="17">
        <f>C151+(C151*0.04)</f>
        <v>29785.220428104771</v>
      </c>
      <c r="E151" s="17">
        <f>C151/3000</f>
        <v>9.5465450090079393</v>
      </c>
      <c r="F151" s="28">
        <f>(D151-C151)/E151</f>
        <v>119.99999999999999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8"/>
      <c r="B152" s="81">
        <f>B151+7</f>
        <v>43779</v>
      </c>
      <c r="C152" s="20">
        <f>D151+G151-H151</f>
        <v>29785.220428104771</v>
      </c>
      <c r="D152" s="17">
        <f>C152+(C152*0.04)</f>
        <v>30976.62924522896</v>
      </c>
      <c r="E152" s="17">
        <f>C152/3000</f>
        <v>9.9284068093682567</v>
      </c>
      <c r="F152" s="28">
        <f>(D152-C152)/E152</f>
        <v>119.99999999999984</v>
      </c>
      <c r="G152" s="80"/>
      <c r="H152" s="80">
        <f>(D152-C139)*0.35</f>
        <v>4070.051304453184</v>
      </c>
      <c r="I152" s="19">
        <f>E152*50/C152</f>
        <v>1.6666666666666666E-2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43786</v>
      </c>
      <c r="C154" s="20">
        <f>D152+G152-H152</f>
        <v>26906.577940775776</v>
      </c>
      <c r="D154" s="17">
        <f>C154+(C154*0.04)</f>
        <v>27982.841058406808</v>
      </c>
      <c r="E154" s="17">
        <f>C154/3000</f>
        <v>8.9688593135919259</v>
      </c>
      <c r="F154" s="28">
        <f>(D154-C154)/E154</f>
        <v>120.00000000000004</v>
      </c>
      <c r="G154" s="17"/>
      <c r="H154" s="79"/>
      <c r="I154" s="19">
        <f>E154*50/C154</f>
        <v>1.6666666666666666E-2</v>
      </c>
      <c r="J154" s="87"/>
    </row>
    <row r="155" spans="1:16">
      <c r="A155" s="97"/>
      <c r="B155" s="81">
        <f>B154+7</f>
        <v>43793</v>
      </c>
      <c r="C155" s="20">
        <f>D154+G154-H154</f>
        <v>27982.841058406808</v>
      </c>
      <c r="D155" s="17">
        <f>C155+(C155*0.04)</f>
        <v>29102.154700743082</v>
      </c>
      <c r="E155" s="17">
        <f>C155/3000</f>
        <v>9.3276136861356029</v>
      </c>
      <c r="F155" s="28">
        <f>(D155-C155)/E155</f>
        <v>120.00000000000017</v>
      </c>
      <c r="G155" s="17"/>
      <c r="H155" s="79"/>
      <c r="I155" s="19">
        <f>E155*50/C155</f>
        <v>1.6666666666666666E-2</v>
      </c>
      <c r="J155" s="87"/>
    </row>
    <row r="156" spans="1:16">
      <c r="A156" s="97"/>
      <c r="B156" s="81">
        <f>B155+7</f>
        <v>43800</v>
      </c>
      <c r="C156" s="20">
        <f>D155+G155-H155</f>
        <v>29102.154700743082</v>
      </c>
      <c r="D156" s="17">
        <f>C156+(C156*0.04)</f>
        <v>30266.240888772805</v>
      </c>
      <c r="E156" s="17">
        <f>C156/3000</f>
        <v>9.7007182335810267</v>
      </c>
      <c r="F156" s="28">
        <f>(D156-C156)/E156</f>
        <v>120.00000000000003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8"/>
      <c r="B157" s="81">
        <f>B156+7</f>
        <v>43807</v>
      </c>
      <c r="C157" s="20">
        <f>D156+G156-H156</f>
        <v>30266.240888772805</v>
      </c>
      <c r="D157" s="17">
        <f>C157+(C157*0.04)</f>
        <v>31476.890524323717</v>
      </c>
      <c r="E157" s="17">
        <f>C157/3000</f>
        <v>10.088746962924269</v>
      </c>
      <c r="F157" s="28">
        <f>(D157-C157)/E157</f>
        <v>119.99999999999994</v>
      </c>
      <c r="G157" s="80"/>
      <c r="H157" s="80"/>
      <c r="I157" s="19">
        <f>E157*50/C157</f>
        <v>1.6666666666666666E-2</v>
      </c>
      <c r="J157" s="87"/>
      <c r="K157" s="103"/>
      <c r="L157" s="104"/>
      <c r="M157" s="104"/>
      <c r="N157" s="104"/>
      <c r="O157" s="104"/>
      <c r="P157" s="104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43814</v>
      </c>
      <c r="C159" s="20">
        <f>D157+G157-H157</f>
        <v>31476.890524323717</v>
      </c>
      <c r="D159" s="17">
        <f>C159+(C159*0.04)</f>
        <v>32735.966145296665</v>
      </c>
      <c r="E159" s="17">
        <f>C159/3000</f>
        <v>10.492296841441238</v>
      </c>
      <c r="F159" s="28">
        <f>(D159-C159)/E159</f>
        <v>119.99999999999994</v>
      </c>
      <c r="G159" s="18"/>
      <c r="H159" s="18"/>
      <c r="I159" s="19">
        <f>E159*50/C159</f>
        <v>1.6666666666666666E-2</v>
      </c>
      <c r="J159" s="87"/>
    </row>
    <row r="160" spans="1:16">
      <c r="A160" s="97"/>
      <c r="B160" s="81">
        <f>B159+7</f>
        <v>43821</v>
      </c>
      <c r="C160" s="20">
        <f>D159+G159-H159</f>
        <v>32735.966145296665</v>
      </c>
      <c r="D160" s="17">
        <f>C160+(C160*0.04)</f>
        <v>34045.404791108529</v>
      </c>
      <c r="E160" s="17">
        <f>C160/3000</f>
        <v>10.911988715098888</v>
      </c>
      <c r="F160" s="28">
        <f>(D160-C160)/E160</f>
        <v>119.99999999999979</v>
      </c>
      <c r="G160" s="18"/>
      <c r="H160" s="18"/>
      <c r="I160" s="19">
        <f>E160*50/C160</f>
        <v>1.6666666666666666E-2</v>
      </c>
      <c r="J160" s="87"/>
    </row>
    <row r="161" spans="1:16">
      <c r="A161" s="97"/>
      <c r="B161" s="81">
        <f>B160+7</f>
        <v>43828</v>
      </c>
      <c r="C161" s="20">
        <f>D160+G160-H160</f>
        <v>34045.404791108529</v>
      </c>
      <c r="D161" s="17">
        <f>C161+(C161*0.04)</f>
        <v>35407.220982752871</v>
      </c>
      <c r="E161" s="17">
        <f>C161/3000</f>
        <v>11.348468263702843</v>
      </c>
      <c r="F161" s="28">
        <f>(D161-C161)/E161</f>
        <v>120.0000000000001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8"/>
      <c r="B162" s="81">
        <f>B161+7</f>
        <v>43835</v>
      </c>
      <c r="C162" s="20">
        <f>D161+G161-H161</f>
        <v>35407.220982752871</v>
      </c>
      <c r="D162" s="17">
        <f>C162+(C162*0.04)</f>
        <v>36823.509822062988</v>
      </c>
      <c r="E162" s="17">
        <f>C162/3000</f>
        <v>11.802406994250957</v>
      </c>
      <c r="F162" s="28">
        <f>(D162-C162)/E162</f>
        <v>120.00000000000016</v>
      </c>
      <c r="G162" s="80"/>
      <c r="H162" s="80"/>
      <c r="I162" s="19">
        <f>E162*50/C162</f>
        <v>1.6666666666666666E-2</v>
      </c>
      <c r="J162" s="87"/>
      <c r="K162" s="103"/>
      <c r="L162" s="104"/>
      <c r="M162" s="104"/>
      <c r="N162" s="104"/>
      <c r="O162" s="104"/>
      <c r="P162" s="104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43842</v>
      </c>
      <c r="C164" s="20">
        <f>D162+G162-H162</f>
        <v>36823.509822062988</v>
      </c>
      <c r="D164" s="17">
        <f>C164+(C164*0.04)</f>
        <v>38296.450214945507</v>
      </c>
      <c r="E164" s="17">
        <f>C164/3000</f>
        <v>12.274503274020995</v>
      </c>
      <c r="F164" s="28">
        <f>(D164-C164)/E164</f>
        <v>120</v>
      </c>
      <c r="G164" s="18"/>
      <c r="H164" s="18"/>
      <c r="I164" s="19">
        <f>E164*50/C164</f>
        <v>1.6666666666666663E-2</v>
      </c>
      <c r="J164" s="87"/>
    </row>
    <row r="165" spans="1:16">
      <c r="A165" s="97"/>
      <c r="B165" s="81">
        <f>B164+7</f>
        <v>43849</v>
      </c>
      <c r="C165" s="20">
        <f>D164+G164-H164</f>
        <v>38296.450214945507</v>
      </c>
      <c r="D165" s="17">
        <f>C165+(C165*0.04)</f>
        <v>39828.308223543325</v>
      </c>
      <c r="E165" s="17">
        <f>C165/3000</f>
        <v>12.765483404981836</v>
      </c>
      <c r="F165" s="28">
        <f>(D165-C165)/E165</f>
        <v>119.99999999999977</v>
      </c>
      <c r="G165" s="18"/>
      <c r="H165" s="18"/>
      <c r="I165" s="19">
        <f>E165*50/C165</f>
        <v>1.666666666666667E-2</v>
      </c>
      <c r="J165" s="87"/>
      <c r="K165" s="31"/>
      <c r="L165" s="31"/>
    </row>
    <row r="166" spans="1:16">
      <c r="A166" s="97"/>
      <c r="B166" s="81">
        <f>B165+7</f>
        <v>43856</v>
      </c>
      <c r="C166" s="20">
        <f>D165+G165-H165</f>
        <v>39828.308223543325</v>
      </c>
      <c r="D166" s="17">
        <f>C166+(C166*0.04)</f>
        <v>41421.440552485059</v>
      </c>
      <c r="E166" s="17">
        <f>C166/3000</f>
        <v>13.276102741181107</v>
      </c>
      <c r="F166" s="28">
        <f>(D166-C166)/E166</f>
        <v>120.0000000000001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8"/>
      <c r="B167" s="81">
        <f>B166+7</f>
        <v>43863</v>
      </c>
      <c r="C167" s="20">
        <f>D166+G166-H166</f>
        <v>41421.440552485059</v>
      </c>
      <c r="D167" s="17">
        <f>C167+(C167*0.04)</f>
        <v>43078.298174584459</v>
      </c>
      <c r="E167" s="17">
        <f>C167/3000</f>
        <v>13.807146850828353</v>
      </c>
      <c r="F167" s="28">
        <f>(D167-C167)/E167</f>
        <v>119.99999999999983</v>
      </c>
      <c r="G167" s="80"/>
      <c r="H167" s="80">
        <f>(D167-C154)*0.35</f>
        <v>5660.1020818330389</v>
      </c>
      <c r="I167" s="19">
        <f>E167*50/C167</f>
        <v>1.6666666666666666E-2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43870</v>
      </c>
      <c r="C169" s="20">
        <f>D167+G167-H167</f>
        <v>37418.196092751423</v>
      </c>
      <c r="D169" s="17">
        <f>C169+(C169*0.04)</f>
        <v>38914.923936461477</v>
      </c>
      <c r="E169" s="17">
        <f>C169/3000</f>
        <v>12.472732030917141</v>
      </c>
      <c r="F169" s="28">
        <f>(D169-C169)/E169</f>
        <v>119.99999999999976</v>
      </c>
      <c r="G169" s="18"/>
      <c r="H169" s="18"/>
      <c r="I169" s="19">
        <f>E169*50/C169</f>
        <v>1.6666666666666666E-2</v>
      </c>
      <c r="J169" s="87"/>
    </row>
    <row r="170" spans="1:16">
      <c r="A170" s="97"/>
      <c r="B170" s="81">
        <f>B169+7</f>
        <v>43877</v>
      </c>
      <c r="C170" s="20">
        <f>D169+G169-H169</f>
        <v>38914.923936461477</v>
      </c>
      <c r="D170" s="17">
        <f>C170+(C170*0.04)</f>
        <v>40471.520893919936</v>
      </c>
      <c r="E170" s="17">
        <f>C170/3000</f>
        <v>12.971641312153826</v>
      </c>
      <c r="F170" s="28">
        <f>(D170-C170)/E170</f>
        <v>120.00000000000004</v>
      </c>
      <c r="G170" s="18"/>
      <c r="H170" s="18"/>
      <c r="I170" s="19">
        <f>E170*50/C170</f>
        <v>1.6666666666666666E-2</v>
      </c>
      <c r="J170" s="87"/>
    </row>
    <row r="171" spans="1:16">
      <c r="A171" s="97"/>
      <c r="B171" s="81">
        <f>B170+7</f>
        <v>43884</v>
      </c>
      <c r="C171" s="20">
        <f>D170+G170-H170</f>
        <v>40471.520893919936</v>
      </c>
      <c r="D171" s="17">
        <f>C171+(C171*0.04)</f>
        <v>42090.381729676737</v>
      </c>
      <c r="E171" s="17">
        <f>C171/3000</f>
        <v>13.490506964639978</v>
      </c>
      <c r="F171" s="28">
        <f>(D171-C171)/E171</f>
        <v>120.00000000000026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8"/>
      <c r="B172" s="81">
        <f>B171+7</f>
        <v>43891</v>
      </c>
      <c r="C172" s="20">
        <f>D171+G171-H171</f>
        <v>42090.381729676737</v>
      </c>
      <c r="D172" s="17">
        <f>C172+(C172*0.04)</f>
        <v>43773.996998863804</v>
      </c>
      <c r="E172" s="17">
        <f>C172/3000</f>
        <v>14.030127243225579</v>
      </c>
      <c r="F172" s="28">
        <f>(D172-C172)/E172</f>
        <v>119.9999999999998</v>
      </c>
      <c r="G172" s="80"/>
      <c r="H172" s="80"/>
      <c r="I172" s="19">
        <f>E172*50/C172</f>
        <v>1.6666666666666666E-2</v>
      </c>
      <c r="J172" s="87"/>
      <c r="K172" s="103"/>
      <c r="L172" s="104"/>
      <c r="M172" s="104"/>
      <c r="N172" s="104"/>
      <c r="O172" s="104"/>
      <c r="P172" s="104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43898</v>
      </c>
      <c r="C174" s="20">
        <f>D172+G172-H172</f>
        <v>43773.996998863804</v>
      </c>
      <c r="D174" s="17">
        <f>C174+(C174*0.04)</f>
        <v>45524.956878818353</v>
      </c>
      <c r="E174" s="17">
        <f>C174/3000</f>
        <v>14.591332332954602</v>
      </c>
      <c r="F174" s="28">
        <f>(D174-C174)/E174</f>
        <v>119.9999999999998</v>
      </c>
      <c r="G174" s="18"/>
      <c r="H174" s="18"/>
      <c r="I174" s="19">
        <f>E174*50/C174</f>
        <v>1.666666666666667E-2</v>
      </c>
      <c r="J174" s="87"/>
    </row>
    <row r="175" spans="1:16">
      <c r="A175" s="97"/>
      <c r="B175" s="81">
        <f>B174+7</f>
        <v>43905</v>
      </c>
      <c r="C175" s="20">
        <f>D174+G174-H174</f>
        <v>45524.956878818353</v>
      </c>
      <c r="D175" s="17">
        <f>C175+(C175*0.04)</f>
        <v>47345.955153971088</v>
      </c>
      <c r="E175" s="17">
        <f>C175/3000</f>
        <v>15.174985626272784</v>
      </c>
      <c r="F175" s="28">
        <f>(D175-C175)/E175</f>
        <v>120.00000000000006</v>
      </c>
      <c r="G175" s="18"/>
      <c r="H175" s="18"/>
      <c r="I175" s="19">
        <f>E175*50/C175</f>
        <v>1.6666666666666666E-2</v>
      </c>
      <c r="J175" s="87"/>
    </row>
    <row r="176" spans="1:16">
      <c r="A176" s="97"/>
      <c r="B176" s="81">
        <f>B175+7</f>
        <v>43912</v>
      </c>
      <c r="C176" s="20">
        <f>D175+G175-H175</f>
        <v>47345.955153971088</v>
      </c>
      <c r="D176" s="17">
        <f>C176+(C176*0.04)</f>
        <v>49239.79336012993</v>
      </c>
      <c r="E176" s="17">
        <f>C176/3000</f>
        <v>15.781985051323696</v>
      </c>
      <c r="F176" s="28">
        <f>(D176-C176)/E176</f>
        <v>119.99999999999989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8"/>
      <c r="B177" s="81">
        <f>B176+7</f>
        <v>43919</v>
      </c>
      <c r="C177" s="20">
        <f>D176+G176-H176</f>
        <v>49239.79336012993</v>
      </c>
      <c r="D177" s="17">
        <f>C177+(C177*0.04)</f>
        <v>51209.38509453513</v>
      </c>
      <c r="E177" s="17">
        <f>C177/3000</f>
        <v>16.413264453376645</v>
      </c>
      <c r="F177" s="28">
        <f>(D177-C177)/E177</f>
        <v>120.00000000000013</v>
      </c>
      <c r="G177" s="80"/>
      <c r="H177" s="80">
        <f>(D177-C169)*0.35</f>
        <v>4826.9161506242972</v>
      </c>
      <c r="I177" s="19">
        <f>E177*50/C177</f>
        <v>1.6666666666666666E-2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153" workbookViewId="0">
      <selection activeCell="E23" sqref="E23:E178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102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97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97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98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103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97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97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98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103"/>
      <c r="L12" s="104"/>
      <c r="M12" s="104"/>
      <c r="N12" s="104"/>
      <c r="O12" s="104"/>
      <c r="P12" s="104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97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97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4">
        <f>(D16-$C4)/$C4</f>
        <v>-1.2851958113562744E-2</v>
      </c>
    </row>
    <row r="17" spans="1:16" ht="13.5" thickBot="1">
      <c r="A17" s="98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4">
        <f>(D17-$C4)/$C4</f>
        <v>-7.0402688955542067E-2</v>
      </c>
      <c r="K17" s="99" t="s">
        <v>45</v>
      </c>
      <c r="L17" s="100"/>
      <c r="M17" s="100"/>
      <c r="N17" s="100"/>
      <c r="O17" s="100"/>
      <c r="P17" s="10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97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4">
        <f>(D20-$C4)/$C4</f>
        <v>-2.0065078577449071E-2</v>
      </c>
    </row>
    <row r="21" spans="1:16">
      <c r="A21" s="97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4">
        <f>(D21-$C4)/$C4</f>
        <v>-3.0158408268101341E-2</v>
      </c>
    </row>
    <row r="22" spans="1:16" ht="13.5" thickBot="1">
      <c r="A22" s="98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3">
        <f>(D22-$C4)/$C4</f>
        <v>-8.2917790858316631E-2</v>
      </c>
      <c r="K22" s="103"/>
      <c r="L22" s="104"/>
      <c r="M22" s="104"/>
      <c r="N22" s="104"/>
      <c r="O22" s="104"/>
      <c r="P22" s="104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 ht="14.5">
      <c r="A24" s="96">
        <v>5</v>
      </c>
      <c r="B24" s="81">
        <f>B22+7</f>
        <v>43016</v>
      </c>
      <c r="C24" s="32">
        <f>D22+G22-H22</f>
        <v>183.41644182833667</v>
      </c>
      <c r="D24" s="17">
        <f>C24+(C24*0.04)</f>
        <v>190.75309950147013</v>
      </c>
      <c r="E24" s="17">
        <f>C24/3000</f>
        <v>6.113881394277889E-2</v>
      </c>
      <c r="F24" s="28">
        <f>(D24-C24)/E24</f>
        <v>119.99999999999987</v>
      </c>
      <c r="G24" s="18"/>
      <c r="H24" s="18"/>
      <c r="I24" s="19">
        <f>E24*50/C24</f>
        <v>1.6666666666666666E-2</v>
      </c>
      <c r="J24" s="87"/>
    </row>
    <row r="25" spans="1:16">
      <c r="A25" s="97"/>
      <c r="B25" s="81">
        <f>B24+7</f>
        <v>43023</v>
      </c>
      <c r="C25" s="20">
        <f>D24+G24-H24</f>
        <v>190.75309950147013</v>
      </c>
      <c r="D25" s="17">
        <f>C25+(C25*0.04)</f>
        <v>198.38322348152894</v>
      </c>
      <c r="E25" s="17">
        <f>C25/3000</f>
        <v>6.3584366500490042E-2</v>
      </c>
      <c r="F25" s="28">
        <f>(D25-C25)/E25</f>
        <v>120.00000000000011</v>
      </c>
      <c r="G25" s="18"/>
      <c r="H25" s="18"/>
      <c r="I25" s="19">
        <f>E25*50/C25</f>
        <v>1.6666666666666666E-2</v>
      </c>
      <c r="J25" s="87"/>
    </row>
    <row r="26" spans="1:16">
      <c r="A26" s="97"/>
      <c r="B26" s="81">
        <f>B25+7</f>
        <v>43030</v>
      </c>
      <c r="C26" s="20">
        <f>D25+G25-H25</f>
        <v>198.38322348152894</v>
      </c>
      <c r="D26" s="17">
        <f>C26+(C26*0.04)</f>
        <v>206.3185524207901</v>
      </c>
      <c r="E26" s="17">
        <f>C26/3000</f>
        <v>6.6127741160509651E-2</v>
      </c>
      <c r="F26" s="28">
        <f>(D26-C26)/E26</f>
        <v>119.99999999999994</v>
      </c>
      <c r="G26" s="18"/>
      <c r="H26" s="18"/>
      <c r="I26" s="19">
        <f>E26*50/C26</f>
        <v>1.6666666666666666E-2</v>
      </c>
      <c r="J26" s="87"/>
    </row>
    <row r="27" spans="1:16" ht="13.5" thickBot="1">
      <c r="A27" s="98"/>
      <c r="B27" s="81">
        <f>B26+7</f>
        <v>43037</v>
      </c>
      <c r="C27" s="20">
        <f>D26+G26-H26</f>
        <v>206.3185524207901</v>
      </c>
      <c r="D27" s="17">
        <f>C27+(C27*0.04)</f>
        <v>214.57129451762171</v>
      </c>
      <c r="E27" s="17">
        <f>C27/3000</f>
        <v>6.8772850806930033E-2</v>
      </c>
      <c r="F27" s="28">
        <f>(D27-C27)/E27</f>
        <v>120.0000000000001</v>
      </c>
      <c r="G27" s="18"/>
      <c r="H27" s="18"/>
      <c r="I27" s="19">
        <f>E27*50/C27</f>
        <v>1.6666666666666666E-2</v>
      </c>
      <c r="J27" s="87"/>
      <c r="K27" s="103"/>
      <c r="L27" s="104"/>
      <c r="M27" s="104"/>
      <c r="N27" s="104"/>
      <c r="O27" s="104"/>
      <c r="P27" s="104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43044</v>
      </c>
      <c r="C29" s="20">
        <f>D27+G27-H27</f>
        <v>214.57129451762171</v>
      </c>
      <c r="D29" s="17">
        <f>C29+(C29*0.04)</f>
        <v>223.15414629832657</v>
      </c>
      <c r="E29" s="17">
        <f>C29/3000</f>
        <v>7.1523764839207235E-2</v>
      </c>
      <c r="F29" s="28">
        <f>(D29-C29)/E29</f>
        <v>119.99999999999984</v>
      </c>
      <c r="G29" s="18"/>
      <c r="H29" s="18"/>
      <c r="I29" s="19">
        <f>E29*50/C29</f>
        <v>1.6666666666666666E-2</v>
      </c>
      <c r="J29" s="87"/>
    </row>
    <row r="30" spans="1:16">
      <c r="A30" s="97"/>
      <c r="B30" s="81">
        <f>B29+7</f>
        <v>43051</v>
      </c>
      <c r="C30" s="20">
        <f>D29+G29-H29</f>
        <v>223.15414629832657</v>
      </c>
      <c r="D30" s="17">
        <f>C30+(C30*0.04)</f>
        <v>232.08031215025963</v>
      </c>
      <c r="E30" s="17">
        <f>C30/3000</f>
        <v>7.4384715432775528E-2</v>
      </c>
      <c r="F30" s="28">
        <f>(D30-C30)/E30</f>
        <v>120</v>
      </c>
      <c r="G30" s="18"/>
      <c r="H30" s="18"/>
      <c r="I30" s="19">
        <f>E30*50/C30</f>
        <v>1.6666666666666666E-2</v>
      </c>
      <c r="J30" s="87"/>
    </row>
    <row r="31" spans="1:16">
      <c r="A31" s="97"/>
      <c r="B31" s="81">
        <f>B30+7</f>
        <v>43058</v>
      </c>
      <c r="C31" s="20">
        <f>D30+G30-H30</f>
        <v>232.08031215025963</v>
      </c>
      <c r="D31" s="17">
        <f>C31+(C31*0.04)</f>
        <v>241.36352463627003</v>
      </c>
      <c r="E31" s="17">
        <f>C31/3000</f>
        <v>7.7360104050086545E-2</v>
      </c>
      <c r="F31" s="28">
        <f>(D31-C31)/E31</f>
        <v>120.00000000000017</v>
      </c>
      <c r="G31" s="18"/>
      <c r="H31" s="18"/>
      <c r="I31" s="19">
        <f>E31*50/C31</f>
        <v>1.6666666666666666E-2</v>
      </c>
      <c r="J31" s="87"/>
    </row>
    <row r="32" spans="1:16" ht="13.5" thickBot="1">
      <c r="A32" s="98"/>
      <c r="B32" s="81">
        <f>B31+7</f>
        <v>43065</v>
      </c>
      <c r="C32" s="20">
        <f>D31+G31-H31</f>
        <v>241.36352463627003</v>
      </c>
      <c r="D32" s="17">
        <f>C32+(C32*0.04)</f>
        <v>251.01806562172084</v>
      </c>
      <c r="E32" s="17">
        <f>C32/3000</f>
        <v>8.0454508212090006E-2</v>
      </c>
      <c r="F32" s="28">
        <f>(D32-C32)/E32</f>
        <v>120.00000000000009</v>
      </c>
      <c r="G32" s="18"/>
      <c r="H32" s="80">
        <f>(D32-C19)*0.35</f>
        <v>21.306054726423849</v>
      </c>
      <c r="I32" s="19">
        <f>E32*50/C32</f>
        <v>1.6666666666666666E-2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43072</v>
      </c>
      <c r="C34" s="20">
        <f>D32+G32-H32</f>
        <v>229.712010895297</v>
      </c>
      <c r="D34" s="17">
        <f>C34+(C34*0.04)</f>
        <v>238.90049133110887</v>
      </c>
      <c r="E34" s="17">
        <f>C34/3000</f>
        <v>7.6570670298432328E-2</v>
      </c>
      <c r="F34" s="28">
        <f>(D34-C34)/E34</f>
        <v>119.99999999999986</v>
      </c>
      <c r="G34" s="18"/>
      <c r="H34" s="18"/>
      <c r="I34" s="19">
        <f>E34*50/C34</f>
        <v>1.6666666666666666E-2</v>
      </c>
      <c r="J34" s="87"/>
    </row>
    <row r="35" spans="1:16">
      <c r="A35" s="97"/>
      <c r="B35" s="81">
        <f>B34+7</f>
        <v>43079</v>
      </c>
      <c r="C35" s="20">
        <f>D34+G34-H34</f>
        <v>238.90049133110887</v>
      </c>
      <c r="D35" s="17">
        <f>C35+(C35*0.04)</f>
        <v>248.45651098435323</v>
      </c>
      <c r="E35" s="17">
        <f>C35/3000</f>
        <v>7.9633497110369628E-2</v>
      </c>
      <c r="F35" s="28">
        <f>(D35-C35)/E35</f>
        <v>120.00000000000009</v>
      </c>
      <c r="G35" s="18"/>
      <c r="H35" s="18"/>
      <c r="I35" s="19">
        <f>E35*50/C35</f>
        <v>1.6666666666666666E-2</v>
      </c>
      <c r="J35" s="87"/>
    </row>
    <row r="36" spans="1:16">
      <c r="A36" s="97"/>
      <c r="B36" s="81">
        <f>B35+7</f>
        <v>43086</v>
      </c>
      <c r="C36" s="20">
        <f>D35+G35-H35</f>
        <v>248.45651098435323</v>
      </c>
      <c r="D36" s="17">
        <f>C36+(C36*0.04)</f>
        <v>258.39477142372738</v>
      </c>
      <c r="E36" s="17">
        <f>C36/3000</f>
        <v>8.2818836994784414E-2</v>
      </c>
      <c r="F36" s="28">
        <f>(D36-C36)/E36</f>
        <v>120.00000000000021</v>
      </c>
      <c r="G36" s="18"/>
      <c r="H36" s="18"/>
      <c r="I36" s="19">
        <f>E36*50/C36</f>
        <v>1.666666666666667E-2</v>
      </c>
      <c r="J36" s="87"/>
    </row>
    <row r="37" spans="1:16" ht="13.5" thickBot="1">
      <c r="A37" s="98"/>
      <c r="B37" s="81">
        <f>B36+7</f>
        <v>43093</v>
      </c>
      <c r="C37" s="20">
        <f>D36+G36-H36</f>
        <v>258.39477142372738</v>
      </c>
      <c r="D37" s="17">
        <f>C37+(C37*0.04)</f>
        <v>268.73056228067645</v>
      </c>
      <c r="E37" s="17">
        <f>C37/3000</f>
        <v>8.6131590474575789E-2</v>
      </c>
      <c r="F37" s="28">
        <f>(D37-C37)/E37</f>
        <v>119.99999999999977</v>
      </c>
      <c r="G37" s="80"/>
      <c r="H37" s="80"/>
      <c r="I37" s="19">
        <f>E37*50/C37</f>
        <v>1.6666666666666666E-2</v>
      </c>
      <c r="J37" s="87"/>
      <c r="K37" s="103"/>
      <c r="L37" s="104"/>
      <c r="M37" s="104"/>
      <c r="N37" s="104"/>
      <c r="O37" s="104"/>
      <c r="P37" s="104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43100</v>
      </c>
      <c r="C39" s="20">
        <f>D37+G37-H37</f>
        <v>268.73056228067645</v>
      </c>
      <c r="D39" s="17">
        <f>C39+(C39*0.04)</f>
        <v>279.4797847719035</v>
      </c>
      <c r="E39" s="17">
        <f>C39/3000</f>
        <v>8.9576854093558811E-2</v>
      </c>
      <c r="F39" s="28">
        <f>(D39-C39)/E39</f>
        <v>119.99999999999986</v>
      </c>
      <c r="G39" s="18"/>
      <c r="H39" s="18"/>
      <c r="I39" s="19">
        <f>E39*50/C39</f>
        <v>1.6666666666666663E-2</v>
      </c>
      <c r="J39" s="87"/>
    </row>
    <row r="40" spans="1:16">
      <c r="A40" s="97"/>
      <c r="B40" s="81">
        <f>B39+7</f>
        <v>43107</v>
      </c>
      <c r="C40" s="20">
        <f>D39+G39-H39</f>
        <v>279.4797847719035</v>
      </c>
      <c r="D40" s="17">
        <f>C40+(C40*0.04)</f>
        <v>290.65897616277965</v>
      </c>
      <c r="E40" s="17">
        <f>C40/3000</f>
        <v>9.3159928257301169E-2</v>
      </c>
      <c r="F40" s="28">
        <f>(D40-C40)/E40</f>
        <v>120.00000000000017</v>
      </c>
      <c r="G40" s="18"/>
      <c r="H40" s="18"/>
      <c r="I40" s="19">
        <f>E40*50/C40</f>
        <v>1.6666666666666666E-2</v>
      </c>
      <c r="J40" s="87"/>
    </row>
    <row r="41" spans="1:16">
      <c r="A41" s="97"/>
      <c r="B41" s="81">
        <f>B40+7</f>
        <v>43114</v>
      </c>
      <c r="C41" s="20">
        <f>D40+G40-H40</f>
        <v>290.65897616277965</v>
      </c>
      <c r="D41" s="17">
        <f>C41+(C41*0.04)</f>
        <v>302.28533520929085</v>
      </c>
      <c r="E41" s="17">
        <f>C41/3000</f>
        <v>9.6886325387593217E-2</v>
      </c>
      <c r="F41" s="28">
        <f>(D41-C41)/E41</f>
        <v>120.00000000000011</v>
      </c>
      <c r="G41" s="18"/>
      <c r="H41" s="18"/>
      <c r="I41" s="19">
        <f>E41*50/C41</f>
        <v>1.6666666666666666E-2</v>
      </c>
      <c r="J41" s="87"/>
    </row>
    <row r="42" spans="1:16" ht="13.5" thickBot="1">
      <c r="A42" s="98"/>
      <c r="B42" s="81">
        <f>B41+7</f>
        <v>43121</v>
      </c>
      <c r="C42" s="20">
        <f>D41+G41-H41</f>
        <v>302.28533520929085</v>
      </c>
      <c r="D42" s="17">
        <f>C42+(C42*0.04)</f>
        <v>314.37674861766249</v>
      </c>
      <c r="E42" s="17">
        <f>C42/3000</f>
        <v>0.10076177840309695</v>
      </c>
      <c r="F42" s="28">
        <f>(D42-C42)/E42</f>
        <v>120.00000000000001</v>
      </c>
      <c r="G42" s="80"/>
      <c r="H42" s="80"/>
      <c r="I42" s="19">
        <f>E42*50/C42</f>
        <v>1.6666666666666666E-2</v>
      </c>
      <c r="J42" s="87"/>
      <c r="K42" s="103"/>
      <c r="L42" s="104"/>
      <c r="M42" s="104"/>
      <c r="N42" s="104"/>
      <c r="O42" s="104"/>
      <c r="P42" s="104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43128</v>
      </c>
      <c r="C44" s="20">
        <f>D42+G42-H42</f>
        <v>314.37674861766249</v>
      </c>
      <c r="D44" s="17">
        <f>C44+(C44*0.04)</f>
        <v>326.951818562369</v>
      </c>
      <c r="E44" s="17">
        <f>C44/3000</f>
        <v>0.10479224953922082</v>
      </c>
      <c r="F44" s="28">
        <f>(D44-C44)/E44</f>
        <v>120.00000000000013</v>
      </c>
      <c r="G44" s="18"/>
      <c r="H44" s="18"/>
      <c r="I44" s="19">
        <f>E44*50/C44</f>
        <v>1.6666666666666666E-2</v>
      </c>
      <c r="J44" s="87"/>
    </row>
    <row r="45" spans="1:16">
      <c r="A45" s="97"/>
      <c r="B45" s="81">
        <f>B44+7</f>
        <v>43135</v>
      </c>
      <c r="C45" s="20">
        <f>D44+G44-H44</f>
        <v>326.951818562369</v>
      </c>
      <c r="D45" s="17">
        <f>C45+(C45*0.04)</f>
        <v>340.02989130486378</v>
      </c>
      <c r="E45" s="17">
        <f>C45/3000</f>
        <v>0.10898393952078966</v>
      </c>
      <c r="F45" s="28">
        <f>(D45-C45)/E45</f>
        <v>120.00000000000021</v>
      </c>
      <c r="G45" s="18"/>
      <c r="H45" s="18"/>
      <c r="I45" s="19">
        <f>E45*50/C45</f>
        <v>1.6666666666666666E-2</v>
      </c>
      <c r="J45" s="87"/>
    </row>
    <row r="46" spans="1:16">
      <c r="A46" s="97"/>
      <c r="B46" s="81">
        <f>B45+7</f>
        <v>43142</v>
      </c>
      <c r="C46" s="20">
        <f>D45+G45-H45</f>
        <v>340.02989130486378</v>
      </c>
      <c r="D46" s="17">
        <f>C46+(C46*0.04)</f>
        <v>353.63108695705836</v>
      </c>
      <c r="E46" s="17">
        <f>C46/3000</f>
        <v>0.11334329710162126</v>
      </c>
      <c r="F46" s="28">
        <f>(D46-C46)/E46</f>
        <v>120.00000000000021</v>
      </c>
      <c r="G46" s="18"/>
      <c r="H46" s="18"/>
      <c r="I46" s="19">
        <f>E46*50/C46</f>
        <v>1.6666666666666666E-2</v>
      </c>
      <c r="J46" s="87"/>
    </row>
    <row r="47" spans="1:16" ht="13.5" thickBot="1">
      <c r="A47" s="98"/>
      <c r="B47" s="81">
        <f>B46+7</f>
        <v>43149</v>
      </c>
      <c r="C47" s="20">
        <f>D46+G46-H46</f>
        <v>353.63108695705836</v>
      </c>
      <c r="D47" s="17">
        <f>C47+(C47*0.04)</f>
        <v>367.7763304353407</v>
      </c>
      <c r="E47" s="17">
        <f>C47/3000</f>
        <v>0.11787702898568612</v>
      </c>
      <c r="F47" s="28">
        <f>(D47-C47)/E47</f>
        <v>120.00000000000003</v>
      </c>
      <c r="G47" s="80"/>
      <c r="H47" s="80">
        <f>(D47-C34)*0.35</f>
        <v>48.322511839015291</v>
      </c>
      <c r="I47" s="19">
        <f>E47*50/C47</f>
        <v>1.6666666666666666E-2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43156</v>
      </c>
      <c r="C49" s="20">
        <f>D47+G47-H47</f>
        <v>319.45381859632539</v>
      </c>
      <c r="D49" s="17">
        <f>C49+(C49*0.04)</f>
        <v>332.2319713401784</v>
      </c>
      <c r="E49" s="17">
        <f>C49/3000</f>
        <v>0.10648460619877513</v>
      </c>
      <c r="F49" s="28">
        <f>(D49-C49)/E49</f>
        <v>119.99999999999997</v>
      </c>
      <c r="G49" s="18"/>
      <c r="H49" s="18"/>
      <c r="I49" s="19">
        <f>E49*50/C49</f>
        <v>1.6666666666666666E-2</v>
      </c>
      <c r="J49" s="87"/>
    </row>
    <row r="50" spans="1:16">
      <c r="A50" s="97"/>
      <c r="B50" s="81">
        <f>B49+7</f>
        <v>43163</v>
      </c>
      <c r="C50" s="20">
        <f>D49+G49-H49</f>
        <v>332.2319713401784</v>
      </c>
      <c r="D50" s="17">
        <f>C50+(C50*0.04)</f>
        <v>345.52125019378553</v>
      </c>
      <c r="E50" s="17">
        <f>C50/3000</f>
        <v>0.11074399044672613</v>
      </c>
      <c r="F50" s="28">
        <f>(D50-C50)/E50</f>
        <v>119.99999999999994</v>
      </c>
      <c r="G50" s="18"/>
      <c r="H50" s="18"/>
      <c r="I50" s="19">
        <f>E50*50/C50</f>
        <v>1.6666666666666666E-2</v>
      </c>
      <c r="J50" s="87"/>
    </row>
    <row r="51" spans="1:16">
      <c r="A51" s="97"/>
      <c r="B51" s="81">
        <f>B50+7</f>
        <v>43170</v>
      </c>
      <c r="C51" s="20">
        <f>D50+G50-H50</f>
        <v>345.52125019378553</v>
      </c>
      <c r="D51" s="17">
        <f>C51+(C51*0.04)</f>
        <v>359.34210020153694</v>
      </c>
      <c r="E51" s="17">
        <f>C51/3000</f>
        <v>0.11517375006459518</v>
      </c>
      <c r="F51" s="28">
        <f>(D51-C51)/E51</f>
        <v>119.99999999999984</v>
      </c>
      <c r="G51" s="18"/>
      <c r="H51" s="18"/>
      <c r="I51" s="19">
        <f>E51*50/C51</f>
        <v>1.6666666666666666E-2</v>
      </c>
      <c r="J51" s="87"/>
    </row>
    <row r="52" spans="1:16" ht="13.5" thickBot="1">
      <c r="A52" s="98"/>
      <c r="B52" s="81">
        <f>B51+7</f>
        <v>43177</v>
      </c>
      <c r="C52" s="20">
        <f>D51+G51-H51</f>
        <v>359.34210020153694</v>
      </c>
      <c r="D52" s="17">
        <f>C52+(C52*0.04)</f>
        <v>373.71578420959844</v>
      </c>
      <c r="E52" s="17">
        <f>C52/3000</f>
        <v>0.11978070006717897</v>
      </c>
      <c r="F52" s="28">
        <f>(D52-C52)/E52</f>
        <v>120.00000000000021</v>
      </c>
      <c r="G52" s="80"/>
      <c r="H52" s="80"/>
      <c r="I52" s="19">
        <f>E52*50/C52</f>
        <v>1.6666666666666666E-2</v>
      </c>
      <c r="J52" s="87"/>
      <c r="K52" s="103"/>
      <c r="L52" s="104"/>
      <c r="M52" s="104"/>
      <c r="N52" s="104"/>
      <c r="O52" s="104"/>
      <c r="P52" s="104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43184</v>
      </c>
      <c r="C54" s="20">
        <f>D52+G52-H52</f>
        <v>373.71578420959844</v>
      </c>
      <c r="D54" s="17">
        <f>C54+(C54*0.04)</f>
        <v>388.66441557798237</v>
      </c>
      <c r="E54" s="17">
        <f>C54/3000</f>
        <v>0.12457192806986615</v>
      </c>
      <c r="F54" s="28">
        <f>(D54-C54)/E54</f>
        <v>119.99999999999991</v>
      </c>
      <c r="G54" s="18"/>
      <c r="H54" s="18"/>
      <c r="I54" s="19">
        <f>E54*50/C54</f>
        <v>1.6666666666666666E-2</v>
      </c>
      <c r="J54" s="87"/>
    </row>
    <row r="55" spans="1:16">
      <c r="A55" s="97"/>
      <c r="B55" s="81">
        <f>B54+7</f>
        <v>43191</v>
      </c>
      <c r="C55" s="20">
        <f>D54+G54-H54</f>
        <v>388.66441557798237</v>
      </c>
      <c r="D55" s="17">
        <f>C55+(C55*0.04)</f>
        <v>404.21099220110165</v>
      </c>
      <c r="E55" s="17">
        <f>C55/3000</f>
        <v>0.1295548051926608</v>
      </c>
      <c r="F55" s="28">
        <f>(D55-C55)/E55</f>
        <v>119.99999999999987</v>
      </c>
      <c r="G55" s="18"/>
      <c r="H55" s="18"/>
      <c r="I55" s="19">
        <f>E55*50/C55</f>
        <v>1.666666666666667E-2</v>
      </c>
      <c r="J55" s="87"/>
    </row>
    <row r="56" spans="1:16">
      <c r="A56" s="97"/>
      <c r="B56" s="81">
        <f>B55+7</f>
        <v>43198</v>
      </c>
      <c r="C56" s="20">
        <f>D55+G55-H55</f>
        <v>404.21099220110165</v>
      </c>
      <c r="D56" s="17">
        <f>C56+(C56*0.04)</f>
        <v>420.37943188914574</v>
      </c>
      <c r="E56" s="17">
        <f>C56/3000</f>
        <v>0.13473699740036721</v>
      </c>
      <c r="F56" s="28">
        <f>(D56-C56)/E56</f>
        <v>120.00000000000017</v>
      </c>
      <c r="G56" s="18"/>
      <c r="H56" s="18"/>
      <c r="I56" s="19">
        <f>E56*50/C56</f>
        <v>1.6666666666666666E-2</v>
      </c>
      <c r="J56" s="87"/>
    </row>
    <row r="57" spans="1:16" ht="13.5" thickBot="1">
      <c r="A57" s="98"/>
      <c r="B57" s="81">
        <f>B56+7</f>
        <v>43205</v>
      </c>
      <c r="C57" s="20">
        <f>D56+G56-H56</f>
        <v>420.37943188914574</v>
      </c>
      <c r="D57" s="17">
        <f>C57+(C57*0.04)</f>
        <v>437.19460916471155</v>
      </c>
      <c r="E57" s="17">
        <f>C57/3000</f>
        <v>0.14012647729638192</v>
      </c>
      <c r="F57" s="28">
        <f>(D57-C57)/E57</f>
        <v>119.9999999999999</v>
      </c>
      <c r="G57" s="80"/>
      <c r="H57" s="80"/>
      <c r="I57" s="19">
        <f>E57*50/C57</f>
        <v>1.6666666666666666E-2</v>
      </c>
      <c r="J57" s="87"/>
      <c r="K57" s="103"/>
      <c r="L57" s="104"/>
      <c r="M57" s="104"/>
      <c r="N57" s="104"/>
      <c r="O57" s="104"/>
      <c r="P57" s="104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43212</v>
      </c>
      <c r="C59" s="20">
        <f>D57+G57-H57</f>
        <v>437.19460916471155</v>
      </c>
      <c r="D59" s="17">
        <f>C59+(C59*0.04)</f>
        <v>454.68239353130002</v>
      </c>
      <c r="E59" s="17">
        <f>C59/3000</f>
        <v>0.14573153638823719</v>
      </c>
      <c r="F59" s="28">
        <f>(D59-C59)/E59</f>
        <v>120.00000000000006</v>
      </c>
      <c r="G59" s="18"/>
      <c r="H59" s="18"/>
      <c r="I59" s="19">
        <f>E59*50/C59</f>
        <v>1.6666666666666666E-2</v>
      </c>
      <c r="J59" s="87"/>
    </row>
    <row r="60" spans="1:16">
      <c r="A60" s="97"/>
      <c r="B60" s="81">
        <f>B59+7</f>
        <v>43219</v>
      </c>
      <c r="C60" s="20">
        <f>D59+G59-H59</f>
        <v>454.68239353130002</v>
      </c>
      <c r="D60" s="17">
        <f>C60+(C60*0.04)</f>
        <v>472.86968927255202</v>
      </c>
      <c r="E60" s="17">
        <f>C60/3000</f>
        <v>0.15156079784376666</v>
      </c>
      <c r="F60" s="28">
        <f>(D60-C60)/E60</f>
        <v>120.00000000000001</v>
      </c>
      <c r="G60" s="18"/>
      <c r="H60" s="18"/>
      <c r="I60" s="19">
        <f>E60*50/C60</f>
        <v>1.6666666666666666E-2</v>
      </c>
      <c r="J60" s="87"/>
    </row>
    <row r="61" spans="1:16">
      <c r="A61" s="97"/>
      <c r="B61" s="81">
        <f>B60+7</f>
        <v>43226</v>
      </c>
      <c r="C61" s="20">
        <f>D60+G60-H60</f>
        <v>472.86968927255202</v>
      </c>
      <c r="D61" s="17">
        <f>C61+(C61*0.04)</f>
        <v>491.78447684345412</v>
      </c>
      <c r="E61" s="17">
        <f>C61/3000</f>
        <v>0.15762322975751733</v>
      </c>
      <c r="F61" s="28">
        <f>(D61-C61)/E61</f>
        <v>120.00000000000009</v>
      </c>
      <c r="G61" s="18"/>
      <c r="H61" s="18"/>
      <c r="I61" s="19">
        <f>E61*50/C61</f>
        <v>1.6666666666666666E-2</v>
      </c>
      <c r="J61" s="87"/>
    </row>
    <row r="62" spans="1:16" ht="13.5" thickBot="1">
      <c r="A62" s="98"/>
      <c r="B62" s="81">
        <f>B61+7</f>
        <v>43233</v>
      </c>
      <c r="C62" s="20">
        <f>D61+G61-H61</f>
        <v>491.78447684345412</v>
      </c>
      <c r="D62" s="17">
        <f>C62+(C62*0.04)</f>
        <v>511.45585591719225</v>
      </c>
      <c r="E62" s="17">
        <f>C62/3000</f>
        <v>0.16392815894781804</v>
      </c>
      <c r="F62" s="28">
        <f>(D62-C62)/E62</f>
        <v>119.99999999999983</v>
      </c>
      <c r="G62" s="80"/>
      <c r="H62" s="80">
        <f>(D62-C49)*0.35</f>
        <v>67.200713062303393</v>
      </c>
      <c r="I62" s="19">
        <f>E62*50/C62</f>
        <v>1.6666666666666666E-2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43240</v>
      </c>
      <c r="C64" s="20">
        <f>D62+G62-H62</f>
        <v>444.25514285488885</v>
      </c>
      <c r="D64" s="17">
        <f>C64+(C64*0.04)</f>
        <v>462.02534856908437</v>
      </c>
      <c r="E64" s="17">
        <f>C64/3000</f>
        <v>0.14808504761829627</v>
      </c>
      <c r="F64" s="28">
        <f>(D64-C64)/E64</f>
        <v>119.99999999999983</v>
      </c>
      <c r="G64" s="17"/>
      <c r="H64" s="79"/>
      <c r="I64" s="19">
        <f>E64*50/C64</f>
        <v>1.6666666666666666E-2</v>
      </c>
      <c r="J64" s="87"/>
    </row>
    <row r="65" spans="1:16">
      <c r="A65" s="97"/>
      <c r="B65" s="81">
        <f>B64+7</f>
        <v>43247</v>
      </c>
      <c r="C65" s="20">
        <f>D64+G64-H64</f>
        <v>462.02534856908437</v>
      </c>
      <c r="D65" s="17">
        <f>C65+(C65*0.04)</f>
        <v>480.50636251184773</v>
      </c>
      <c r="E65" s="17">
        <f>C65/3000</f>
        <v>0.15400844952302811</v>
      </c>
      <c r="F65" s="28">
        <f>(D65-C65)/E65</f>
        <v>119.99999999999987</v>
      </c>
      <c r="G65" s="17"/>
      <c r="H65" s="79"/>
      <c r="I65" s="19">
        <f>E65*50/C65</f>
        <v>1.6666666666666666E-2</v>
      </c>
      <c r="J65" s="87"/>
    </row>
    <row r="66" spans="1:16">
      <c r="A66" s="97"/>
      <c r="B66" s="81">
        <f>B65+7</f>
        <v>43254</v>
      </c>
      <c r="C66" s="20">
        <f>D65+G65-H65</f>
        <v>480.50636251184773</v>
      </c>
      <c r="D66" s="17">
        <f>C66+(C66*0.04)</f>
        <v>499.72661701232164</v>
      </c>
      <c r="E66" s="17">
        <f>C66/3000</f>
        <v>0.16016878750394925</v>
      </c>
      <c r="F66" s="28">
        <f>(D66-C66)/E66</f>
        <v>120.00000000000003</v>
      </c>
      <c r="G66" s="17"/>
      <c r="H66" s="79"/>
      <c r="I66" s="19">
        <f>E66*50/C66</f>
        <v>1.6666666666666666E-2</v>
      </c>
      <c r="J66" s="87"/>
    </row>
    <row r="67" spans="1:16" ht="13.5" thickBot="1">
      <c r="A67" s="98"/>
      <c r="B67" s="81">
        <f>B66+7</f>
        <v>43261</v>
      </c>
      <c r="C67" s="20">
        <f>D66+G66-H66</f>
        <v>499.72661701232164</v>
      </c>
      <c r="D67" s="17">
        <f>C67+(C67*0.04)</f>
        <v>519.71568169281454</v>
      </c>
      <c r="E67" s="17">
        <f>C67/3000</f>
        <v>0.16657553900410721</v>
      </c>
      <c r="F67" s="28">
        <f>(D67-C67)/E67</f>
        <v>120.00000000000023</v>
      </c>
      <c r="G67" s="80"/>
      <c r="H67" s="80"/>
      <c r="I67" s="19">
        <f>E67*50/C67</f>
        <v>1.6666666666666666E-2</v>
      </c>
      <c r="J67" s="87"/>
      <c r="K67" s="103"/>
      <c r="L67" s="104"/>
      <c r="M67" s="104"/>
      <c r="N67" s="104"/>
      <c r="O67" s="104"/>
      <c r="P67" s="104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43268</v>
      </c>
      <c r="C69" s="20">
        <f>D67+G67-H67</f>
        <v>519.71568169281454</v>
      </c>
      <c r="D69" s="17">
        <f>C69+(C69*0.04)</f>
        <v>540.50430896052717</v>
      </c>
      <c r="E69" s="17">
        <f>C69/3000</f>
        <v>0.1732385605642715</v>
      </c>
      <c r="F69" s="28">
        <f>(D69-C69)/E69</f>
        <v>120.00000000000027</v>
      </c>
      <c r="G69" s="18"/>
      <c r="H69" s="18"/>
      <c r="I69" s="19">
        <f>E69*50/C69</f>
        <v>1.6666666666666666E-2</v>
      </c>
      <c r="J69" s="87"/>
    </row>
    <row r="70" spans="1:16">
      <c r="A70" s="97"/>
      <c r="B70" s="81">
        <f>B69+7</f>
        <v>43275</v>
      </c>
      <c r="C70" s="20">
        <f>D69+G69-H69</f>
        <v>540.50430896052717</v>
      </c>
      <c r="D70" s="17">
        <f>C70+(C70*0.04)</f>
        <v>562.12448131894826</v>
      </c>
      <c r="E70" s="17">
        <f>C70/3000</f>
        <v>0.18016810298684238</v>
      </c>
      <c r="F70" s="28">
        <f>(D70-C70)/E70</f>
        <v>120</v>
      </c>
      <c r="G70" s="18"/>
      <c r="H70" s="18"/>
      <c r="I70" s="19">
        <f>E70*50/C70</f>
        <v>1.6666666666666666E-2</v>
      </c>
      <c r="J70" s="87"/>
    </row>
    <row r="71" spans="1:16">
      <c r="A71" s="97"/>
      <c r="B71" s="81">
        <f>B70+7</f>
        <v>43282</v>
      </c>
      <c r="C71" s="20">
        <f>D70+G70-H70</f>
        <v>562.12448131894826</v>
      </c>
      <c r="D71" s="17">
        <f>C71+(C71*0.04)</f>
        <v>584.60946057170622</v>
      </c>
      <c r="E71" s="17">
        <f>C71/3000</f>
        <v>0.18737482710631609</v>
      </c>
      <c r="F71" s="28">
        <f>(D71-C71)/E71</f>
        <v>120.0000000000002</v>
      </c>
      <c r="G71" s="18"/>
      <c r="H71" s="18"/>
      <c r="I71" s="19">
        <f>E71*50/C71</f>
        <v>1.666666666666667E-2</v>
      </c>
      <c r="J71" s="87"/>
    </row>
    <row r="72" spans="1:16" ht="13.5" thickBot="1">
      <c r="A72" s="98"/>
      <c r="B72" s="81">
        <f>B71+7</f>
        <v>43289</v>
      </c>
      <c r="C72" s="20">
        <f>D71+G71-H71</f>
        <v>584.60946057170622</v>
      </c>
      <c r="D72" s="17">
        <f>C72+(C72*0.04)</f>
        <v>607.9938389945745</v>
      </c>
      <c r="E72" s="17">
        <f>C72/3000</f>
        <v>0.19486982019056875</v>
      </c>
      <c r="F72" s="28">
        <f>(D72-C72)/E72</f>
        <v>120.00000000000016</v>
      </c>
      <c r="G72" s="80"/>
      <c r="H72" s="80"/>
      <c r="I72" s="19">
        <f>E72*50/C72</f>
        <v>1.6666666666666666E-2</v>
      </c>
      <c r="J72" s="87"/>
      <c r="K72" s="103"/>
      <c r="L72" s="104"/>
      <c r="M72" s="104"/>
      <c r="N72" s="104"/>
      <c r="O72" s="104"/>
      <c r="P72" s="104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43296</v>
      </c>
      <c r="C74" s="20">
        <f>D72+G72-H72</f>
        <v>607.9938389945745</v>
      </c>
      <c r="D74" s="17">
        <f>C74+(C74*0.04)</f>
        <v>632.31359255435746</v>
      </c>
      <c r="E74" s="17">
        <f>C74/3000</f>
        <v>0.2026646129981915</v>
      </c>
      <c r="F74" s="28">
        <f>(D74-C74)/E74</f>
        <v>119.99999999999987</v>
      </c>
      <c r="G74" s="18"/>
      <c r="H74" s="18"/>
      <c r="I74" s="19">
        <f>E74*50/C74</f>
        <v>1.6666666666666666E-2</v>
      </c>
      <c r="J74" s="87"/>
    </row>
    <row r="75" spans="1:16">
      <c r="A75" s="97"/>
      <c r="B75" s="81">
        <f>B74+7</f>
        <v>43303</v>
      </c>
      <c r="C75" s="20">
        <f>D74+G74-H74</f>
        <v>632.31359255435746</v>
      </c>
      <c r="D75" s="17">
        <f>C75+(C75*0.04)</f>
        <v>657.60613625653173</v>
      </c>
      <c r="E75" s="17">
        <f>C75/3000</f>
        <v>0.21077119751811915</v>
      </c>
      <c r="F75" s="28">
        <f>(D75-C75)/E75</f>
        <v>119.99999999999987</v>
      </c>
      <c r="G75" s="18"/>
      <c r="H75" s="18"/>
      <c r="I75" s="19">
        <f>E75*50/C75</f>
        <v>1.6666666666666666E-2</v>
      </c>
      <c r="J75" s="87"/>
    </row>
    <row r="76" spans="1:16">
      <c r="A76" s="97"/>
      <c r="B76" s="81">
        <f>B75+7</f>
        <v>43310</v>
      </c>
      <c r="C76" s="20">
        <f>D75+G75-H75</f>
        <v>657.60613625653173</v>
      </c>
      <c r="D76" s="17">
        <f>C76+(C76*0.04)</f>
        <v>683.91038170679303</v>
      </c>
      <c r="E76" s="17">
        <f>C76/3000</f>
        <v>0.21920204541884392</v>
      </c>
      <c r="F76" s="28">
        <f>(D76-C76)/E76</f>
        <v>120.00000000000016</v>
      </c>
      <c r="G76" s="18"/>
      <c r="H76" s="18"/>
      <c r="I76" s="19">
        <f>E76*50/C76</f>
        <v>1.6666666666666666E-2</v>
      </c>
      <c r="J76" s="87"/>
    </row>
    <row r="77" spans="1:16" ht="13.5" thickBot="1">
      <c r="A77" s="98"/>
      <c r="B77" s="81">
        <f>B76+7</f>
        <v>43317</v>
      </c>
      <c r="C77" s="20">
        <f>D76+G76-H76</f>
        <v>683.91038170679303</v>
      </c>
      <c r="D77" s="17">
        <f>C77+(C77*0.04)</f>
        <v>711.26679697506472</v>
      </c>
      <c r="E77" s="17">
        <f>C77/3000</f>
        <v>0.22797012723559767</v>
      </c>
      <c r="F77" s="28">
        <f>(D77-C77)/E77</f>
        <v>119.99999999999986</v>
      </c>
      <c r="G77" s="80"/>
      <c r="H77" s="80">
        <f>(D77-C64)*0.35</f>
        <v>93.454078942061557</v>
      </c>
      <c r="I77" s="19">
        <f>E77*50/C77</f>
        <v>1.6666666666666666E-2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43324</v>
      </c>
      <c r="C79" s="20">
        <f>D77+G77-H77</f>
        <v>617.81271803300319</v>
      </c>
      <c r="D79" s="17">
        <f>C79+(C79*0.04)</f>
        <v>642.52522675432328</v>
      </c>
      <c r="E79" s="17">
        <f>C79/3000</f>
        <v>0.20593757267766774</v>
      </c>
      <c r="F79" s="28">
        <f>(D79-C79)/E79</f>
        <v>119.99999999999982</v>
      </c>
      <c r="G79" s="18"/>
      <c r="H79" s="18"/>
      <c r="I79" s="19">
        <f>E79*50/C79</f>
        <v>1.6666666666666666E-2</v>
      </c>
      <c r="J79" s="87"/>
    </row>
    <row r="80" spans="1:16">
      <c r="A80" s="97"/>
      <c r="B80" s="81">
        <f>B79+7</f>
        <v>43331</v>
      </c>
      <c r="C80" s="20">
        <f>D79+G79-H79</f>
        <v>642.52522675432328</v>
      </c>
      <c r="D80" s="17">
        <f>C80+(C80*0.04)</f>
        <v>668.22623582449626</v>
      </c>
      <c r="E80" s="17">
        <f>C80/3000</f>
        <v>0.21417507558477442</v>
      </c>
      <c r="F80" s="28">
        <f>(D80-C80)/E80</f>
        <v>120.0000000000002</v>
      </c>
      <c r="G80" s="18"/>
      <c r="H80" s="18"/>
      <c r="I80" s="19">
        <f>E80*50/C80</f>
        <v>1.6666666666666666E-2</v>
      </c>
      <c r="J80" s="87"/>
    </row>
    <row r="81" spans="1:16">
      <c r="A81" s="97"/>
      <c r="B81" s="81">
        <f>B80+7</f>
        <v>43338</v>
      </c>
      <c r="C81" s="20">
        <f>D80+G80-H80</f>
        <v>668.22623582449626</v>
      </c>
      <c r="D81" s="17">
        <f>C81+(C81*0.04)</f>
        <v>694.95528525747613</v>
      </c>
      <c r="E81" s="17">
        <f>C81/3000</f>
        <v>0.22274207860816542</v>
      </c>
      <c r="F81" s="28">
        <f>(D81-C81)/E81</f>
        <v>120.00000000000013</v>
      </c>
      <c r="G81" s="18"/>
      <c r="H81" s="18"/>
      <c r="I81" s="19">
        <f>E81*50/C81</f>
        <v>1.6666666666666666E-2</v>
      </c>
      <c r="J81" s="87"/>
    </row>
    <row r="82" spans="1:16" ht="13.5" thickBot="1">
      <c r="A82" s="98"/>
      <c r="B82" s="81">
        <f>B81+7</f>
        <v>43345</v>
      </c>
      <c r="C82" s="20">
        <f>D81+G81-H81</f>
        <v>694.95528525747613</v>
      </c>
      <c r="D82" s="17">
        <f>C82+(C82*0.04)</f>
        <v>722.75349666777515</v>
      </c>
      <c r="E82" s="17">
        <f>C82/3000</f>
        <v>0.23165176175249205</v>
      </c>
      <c r="F82" s="28">
        <f>(D82-C82)/E82</f>
        <v>119.99999999999987</v>
      </c>
      <c r="G82" s="80"/>
      <c r="H82" s="80"/>
      <c r="I82" s="19">
        <f>E82*50/C82</f>
        <v>1.6666666666666666E-2</v>
      </c>
      <c r="J82" s="87"/>
      <c r="K82" s="103"/>
      <c r="L82" s="104"/>
      <c r="M82" s="104"/>
      <c r="N82" s="104"/>
      <c r="O82" s="104"/>
      <c r="P82" s="104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43352</v>
      </c>
      <c r="C84" s="20">
        <f>D82+G82-H82</f>
        <v>722.75349666777515</v>
      </c>
      <c r="D84" s="17">
        <f>C84+(C84*0.04)</f>
        <v>751.66363653448616</v>
      </c>
      <c r="E84" s="17">
        <f>C84/3000</f>
        <v>0.24091783222259172</v>
      </c>
      <c r="F84" s="28">
        <f>(D84-C84)/E84</f>
        <v>120</v>
      </c>
      <c r="G84" s="18"/>
      <c r="H84" s="18"/>
      <c r="I84" s="19">
        <f>E84*50/C84</f>
        <v>1.6666666666666666E-2</v>
      </c>
      <c r="J84" s="87"/>
    </row>
    <row r="85" spans="1:16">
      <c r="A85" s="97"/>
      <c r="B85" s="81">
        <f>B84+7</f>
        <v>43359</v>
      </c>
      <c r="C85" s="20">
        <f>D84+G84-H84</f>
        <v>751.66363653448616</v>
      </c>
      <c r="D85" s="17">
        <f>C85+(C85*0.04)</f>
        <v>781.73018199586556</v>
      </c>
      <c r="E85" s="17">
        <f>C85/3000</f>
        <v>0.25055454551149536</v>
      </c>
      <c r="F85" s="28">
        <f>(D85-C85)/E85</f>
        <v>119.99999999999984</v>
      </c>
      <c r="G85" s="18"/>
      <c r="H85" s="18"/>
      <c r="I85" s="19">
        <f>E85*50/C85</f>
        <v>1.6666666666666666E-2</v>
      </c>
      <c r="J85" s="87"/>
      <c r="K85" s="31"/>
      <c r="L85" s="31"/>
    </row>
    <row r="86" spans="1:16">
      <c r="A86" s="97"/>
      <c r="B86" s="81">
        <f>B85+7</f>
        <v>43366</v>
      </c>
      <c r="C86" s="20">
        <f>D85+G85-H85</f>
        <v>781.73018199586556</v>
      </c>
      <c r="D86" s="17">
        <f>C86+(C86*0.04)</f>
        <v>812.9993892757002</v>
      </c>
      <c r="E86" s="17">
        <f>C86/3000</f>
        <v>0.26057672733195519</v>
      </c>
      <c r="F86" s="28">
        <f>(D86-C86)/E86</f>
        <v>120.00000000000003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8"/>
      <c r="B87" s="81">
        <f>B86+7</f>
        <v>43373</v>
      </c>
      <c r="C87" s="20">
        <f>D86+G86-H86</f>
        <v>812.9993892757002</v>
      </c>
      <c r="D87" s="17">
        <f>C87+(C87*0.04)</f>
        <v>845.51936484672819</v>
      </c>
      <c r="E87" s="17">
        <f>C87/3000</f>
        <v>0.27099979642523342</v>
      </c>
      <c r="F87" s="28">
        <f>(D87-C87)/E87</f>
        <v>119.99999999999996</v>
      </c>
      <c r="G87" s="80"/>
      <c r="H87" s="80"/>
      <c r="I87" s="19">
        <f>E87*50/C87</f>
        <v>1.6666666666666666E-2</v>
      </c>
      <c r="J87" s="87"/>
      <c r="K87" s="103"/>
      <c r="L87" s="104"/>
      <c r="M87" s="104"/>
      <c r="N87" s="104"/>
      <c r="O87" s="104"/>
      <c r="P87" s="104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43380</v>
      </c>
      <c r="C89" s="20">
        <f>D87+G87-H87</f>
        <v>845.51936484672819</v>
      </c>
      <c r="D89" s="17">
        <f>C89+(C89*0.04)</f>
        <v>879.34013944059734</v>
      </c>
      <c r="E89" s="17">
        <f>C89/3000</f>
        <v>0.28183978828224271</v>
      </c>
      <c r="F89" s="28">
        <f>(D89-C89)/E89</f>
        <v>120.00000000000007</v>
      </c>
      <c r="G89" s="18"/>
      <c r="H89" s="18"/>
      <c r="I89" s="19">
        <f>E89*50/C89</f>
        <v>1.6666666666666663E-2</v>
      </c>
      <c r="J89" s="87"/>
    </row>
    <row r="90" spans="1:16">
      <c r="A90" s="97"/>
      <c r="B90" s="81">
        <f>B89+7</f>
        <v>43387</v>
      </c>
      <c r="C90" s="20">
        <f>D89+G89-H89</f>
        <v>879.34013944059734</v>
      </c>
      <c r="D90" s="17">
        <f>C90+(C90*0.04)</f>
        <v>914.51374501822124</v>
      </c>
      <c r="E90" s="17">
        <f>C90/3000</f>
        <v>0.29311337981353247</v>
      </c>
      <c r="F90" s="28">
        <f>(D90-C90)/E90</f>
        <v>120.00000000000001</v>
      </c>
      <c r="G90" s="18"/>
      <c r="H90" s="18"/>
      <c r="I90" s="19">
        <f>E90*50/C90</f>
        <v>1.666666666666667E-2</v>
      </c>
      <c r="J90" s="87"/>
    </row>
    <row r="91" spans="1:16">
      <c r="A91" s="97"/>
      <c r="B91" s="81">
        <f>B90+7</f>
        <v>43394</v>
      </c>
      <c r="C91" s="20">
        <f>D90+G90-H90</f>
        <v>914.51374501822124</v>
      </c>
      <c r="D91" s="17">
        <f>C91+(C91*0.04)</f>
        <v>951.09429481895006</v>
      </c>
      <c r="E91" s="17">
        <f>C91/3000</f>
        <v>0.30483791500607377</v>
      </c>
      <c r="F91" s="28">
        <f>(D91-C91)/E91</f>
        <v>119.99999999999989</v>
      </c>
      <c r="G91" s="18"/>
      <c r="H91" s="18"/>
      <c r="I91" s="19">
        <f>E91*50/C91</f>
        <v>1.666666666666667E-2</v>
      </c>
      <c r="J91" s="87"/>
    </row>
    <row r="92" spans="1:16" ht="13.5" thickBot="1">
      <c r="A92" s="98"/>
      <c r="B92" s="81">
        <f>B91+7</f>
        <v>43401</v>
      </c>
      <c r="C92" s="20">
        <f>D91+G91-H91</f>
        <v>951.09429481895006</v>
      </c>
      <c r="D92" s="17">
        <f>C92+(C92*0.04)</f>
        <v>989.13806661170804</v>
      </c>
      <c r="E92" s="17">
        <f>C92/3000</f>
        <v>0.31703143160631669</v>
      </c>
      <c r="F92" s="28">
        <f>(D92-C92)/E92</f>
        <v>119.99999999999993</v>
      </c>
      <c r="G92" s="80"/>
      <c r="H92" s="80">
        <f>(D92-C79)*0.35</f>
        <v>129.96387200254668</v>
      </c>
      <c r="I92" s="19">
        <f>E92*50/C92</f>
        <v>1.6666666666666666E-2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43408</v>
      </c>
      <c r="C94" s="20">
        <f>D92+G92-H92</f>
        <v>859.1741946091613</v>
      </c>
      <c r="D94" s="17">
        <f>C94+(C94*0.04)</f>
        <v>893.54116239352777</v>
      </c>
      <c r="E94" s="17">
        <f>C94/3000</f>
        <v>0.28639139820305376</v>
      </c>
      <c r="F94" s="28">
        <f>(D94-C94)/E94</f>
        <v>120.00000000000006</v>
      </c>
      <c r="G94" s="17"/>
      <c r="H94" s="18"/>
      <c r="I94" s="19">
        <f>E94*50/C94</f>
        <v>1.6666666666666666E-2</v>
      </c>
      <c r="J94" s="87"/>
    </row>
    <row r="95" spans="1:16">
      <c r="A95" s="97"/>
      <c r="B95" s="81">
        <f>B94+7</f>
        <v>43415</v>
      </c>
      <c r="C95" s="20">
        <f>D94+G94-H94</f>
        <v>893.54116239352777</v>
      </c>
      <c r="D95" s="17">
        <f>C95+(C95*0.04)</f>
        <v>929.28280888926884</v>
      </c>
      <c r="E95" s="17">
        <f>C95/3000</f>
        <v>0.2978470541311759</v>
      </c>
      <c r="F95" s="28">
        <f>(D95-C95)/E95</f>
        <v>119.99999999999986</v>
      </c>
      <c r="G95" s="17"/>
      <c r="H95" s="18"/>
      <c r="I95" s="19">
        <f>E95*50/C95</f>
        <v>1.6666666666666663E-2</v>
      </c>
      <c r="J95" s="87"/>
    </row>
    <row r="96" spans="1:16">
      <c r="A96" s="97"/>
      <c r="B96" s="81">
        <f>B95+7</f>
        <v>43422</v>
      </c>
      <c r="C96" s="20">
        <f>D95+G95-H95</f>
        <v>929.28280888926884</v>
      </c>
      <c r="D96" s="17">
        <f>C96+(C96*0.04)</f>
        <v>966.4541212448396</v>
      </c>
      <c r="E96" s="17">
        <f>C96/3000</f>
        <v>0.30976093629642293</v>
      </c>
      <c r="F96" s="28">
        <f>(D96-C96)/E96</f>
        <v>120.00000000000004</v>
      </c>
      <c r="G96" s="17"/>
      <c r="H96" s="18"/>
      <c r="I96" s="19">
        <f>E96*50/C96</f>
        <v>1.6666666666666666E-2</v>
      </c>
      <c r="J96" s="87"/>
    </row>
    <row r="97" spans="1:16" ht="13.5" thickBot="1">
      <c r="A97" s="98"/>
      <c r="B97" s="81">
        <f>B96+7</f>
        <v>43429</v>
      </c>
      <c r="C97" s="20">
        <f>D96+G96-H96</f>
        <v>966.4541212448396</v>
      </c>
      <c r="D97" s="17">
        <f>C97+(C97*0.04)</f>
        <v>1005.1122860946332</v>
      </c>
      <c r="E97" s="17">
        <f>C97/3000</f>
        <v>0.32215137374827985</v>
      </c>
      <c r="F97" s="28">
        <f>(D97-C97)/E97</f>
        <v>120.00000000000004</v>
      </c>
      <c r="G97" s="80"/>
      <c r="H97" s="80"/>
      <c r="I97" s="19">
        <f>E97*50/C97</f>
        <v>1.6666666666666663E-2</v>
      </c>
      <c r="J97" s="87"/>
      <c r="K97" s="103"/>
      <c r="L97" s="104"/>
      <c r="M97" s="104"/>
      <c r="N97" s="104"/>
      <c r="O97" s="104"/>
      <c r="P97" s="104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43436</v>
      </c>
      <c r="C99" s="20">
        <f>D97+G97-H97</f>
        <v>1005.1122860946332</v>
      </c>
      <c r="D99" s="17">
        <f>C99+(C99*0.04)</f>
        <v>1045.3167775384186</v>
      </c>
      <c r="E99" s="17">
        <f>C99/3000</f>
        <v>0.33503742869821107</v>
      </c>
      <c r="F99" s="28">
        <f>(D99-C99)/E99</f>
        <v>120.00000000000021</v>
      </c>
      <c r="G99" s="18"/>
      <c r="H99" s="18"/>
      <c r="I99" s="19">
        <f>E99*50/C99</f>
        <v>1.666666666666667E-2</v>
      </c>
      <c r="J99" s="87"/>
    </row>
    <row r="100" spans="1:16">
      <c r="A100" s="97"/>
      <c r="B100" s="81">
        <f>B99+7</f>
        <v>43443</v>
      </c>
      <c r="C100" s="20">
        <f>D99+G99-H99</f>
        <v>1045.3167775384186</v>
      </c>
      <c r="D100" s="17">
        <f>C100+(C100*0.04)</f>
        <v>1087.1294486399554</v>
      </c>
      <c r="E100" s="17">
        <f>C100/3000</f>
        <v>0.34843892584613956</v>
      </c>
      <c r="F100" s="28">
        <f>(D100-C100)/E100</f>
        <v>120.00000000000017</v>
      </c>
      <c r="G100" s="18"/>
      <c r="H100" s="18"/>
      <c r="I100" s="19">
        <f>E100*50/C100</f>
        <v>1.6666666666666666E-2</v>
      </c>
      <c r="J100" s="87"/>
    </row>
    <row r="101" spans="1:16">
      <c r="A101" s="97"/>
      <c r="B101" s="81">
        <f>B100+7</f>
        <v>43450</v>
      </c>
      <c r="C101" s="20">
        <f>D100+G100-H100</f>
        <v>1087.1294486399554</v>
      </c>
      <c r="D101" s="17">
        <f>C101+(C101*0.04)</f>
        <v>1130.6146265855537</v>
      </c>
      <c r="E101" s="17">
        <f>C101/3000</f>
        <v>0.36237648287998514</v>
      </c>
      <c r="F101" s="28">
        <f>(D101-C101)/E101</f>
        <v>120.0000000000001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8"/>
      <c r="B102" s="81">
        <f>B101+7</f>
        <v>43457</v>
      </c>
      <c r="C102" s="20">
        <f>D101+G101-H101</f>
        <v>1130.6146265855537</v>
      </c>
      <c r="D102" s="17">
        <f>C102+(C102*0.04)</f>
        <v>1175.8392116489758</v>
      </c>
      <c r="E102" s="17">
        <f>C102/3000</f>
        <v>0.37687154219518454</v>
      </c>
      <c r="F102" s="28">
        <f>(D102-C102)/E102</f>
        <v>120.0000000000001</v>
      </c>
      <c r="G102" s="80"/>
      <c r="H102" s="80"/>
      <c r="I102" s="19">
        <f>E102*50/C102</f>
        <v>1.6666666666666666E-2</v>
      </c>
      <c r="J102" s="87"/>
      <c r="K102" s="103"/>
      <c r="L102" s="104"/>
      <c r="M102" s="104"/>
      <c r="N102" s="104"/>
      <c r="O102" s="104"/>
      <c r="P102" s="104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43464</v>
      </c>
      <c r="C104" s="20">
        <f>D102+G102-H102</f>
        <v>1175.8392116489758</v>
      </c>
      <c r="D104" s="17">
        <f>C104+(C104*0.04)</f>
        <v>1222.8727801149348</v>
      </c>
      <c r="E104" s="17">
        <f>C104/3000</f>
        <v>0.39194640388299196</v>
      </c>
      <c r="F104" s="28">
        <f>(D104-C104)/E104</f>
        <v>119.99999999999986</v>
      </c>
      <c r="G104" s="18"/>
      <c r="H104" s="18"/>
      <c r="I104" s="19">
        <f>E104*50/C104</f>
        <v>1.666666666666667E-2</v>
      </c>
      <c r="J104" s="87"/>
    </row>
    <row r="105" spans="1:16">
      <c r="A105" s="97"/>
      <c r="B105" s="81">
        <f>B104+7</f>
        <v>43471</v>
      </c>
      <c r="C105" s="20">
        <f>D104+G104-H104</f>
        <v>1222.8727801149348</v>
      </c>
      <c r="D105" s="17">
        <f>C105+(C105*0.04)</f>
        <v>1271.7876913195323</v>
      </c>
      <c r="E105" s="17">
        <f>C105/3000</f>
        <v>0.40762426003831159</v>
      </c>
      <c r="F105" s="28">
        <f>(D105-C105)/E105</f>
        <v>120.00000000000027</v>
      </c>
      <c r="G105" s="18"/>
      <c r="H105" s="18"/>
      <c r="I105" s="19">
        <f>E105*50/C105</f>
        <v>1.6666666666666666E-2</v>
      </c>
      <c r="J105" s="87"/>
    </row>
    <row r="106" spans="1:16">
      <c r="A106" s="97"/>
      <c r="B106" s="81">
        <f>B105+7</f>
        <v>43478</v>
      </c>
      <c r="C106" s="20">
        <f>D105+G105-H105</f>
        <v>1271.7876913195323</v>
      </c>
      <c r="D106" s="17">
        <f>C106+(C106*0.04)</f>
        <v>1322.6591989723136</v>
      </c>
      <c r="E106" s="17">
        <f>C106/3000</f>
        <v>0.4239292304398441</v>
      </c>
      <c r="F106" s="28">
        <f>(D106-C106)/E106</f>
        <v>119.9999999999999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8"/>
      <c r="B107" s="81">
        <f>B106+7</f>
        <v>43485</v>
      </c>
      <c r="C107" s="20">
        <f>D106+G106-H106</f>
        <v>1322.6591989723136</v>
      </c>
      <c r="D107" s="17">
        <f>C107+(C107*0.04)</f>
        <v>1375.5655669312061</v>
      </c>
      <c r="E107" s="17">
        <f>C107/3000</f>
        <v>0.44088639965743787</v>
      </c>
      <c r="F107" s="28">
        <f>(D107-C107)/E107</f>
        <v>120.0000000000001</v>
      </c>
      <c r="G107" s="80"/>
      <c r="H107" s="80">
        <f>(D107-C94)*0.35</f>
        <v>180.73698031271567</v>
      </c>
      <c r="I107" s="19">
        <f>E107*50/C107</f>
        <v>1.6666666666666666E-2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43492</v>
      </c>
      <c r="C109" s="20">
        <f>D107+G107-H107</f>
        <v>1194.8285866184906</v>
      </c>
      <c r="D109" s="17">
        <f>C109+(C109*0.04)</f>
        <v>1242.6217300832302</v>
      </c>
      <c r="E109" s="17">
        <f>C109/3000</f>
        <v>0.39827619553949684</v>
      </c>
      <c r="F109" s="28">
        <f>(D109-C109)/E109</f>
        <v>119.99999999999999</v>
      </c>
      <c r="G109" s="18"/>
      <c r="H109" s="18"/>
      <c r="I109" s="19">
        <f>E109*50/C109</f>
        <v>1.6666666666666663E-2</v>
      </c>
      <c r="J109" s="87"/>
    </row>
    <row r="110" spans="1:16">
      <c r="A110" s="97"/>
      <c r="B110" s="81">
        <f>B109+7</f>
        <v>43499</v>
      </c>
      <c r="C110" s="20">
        <f>D109+G109-H109</f>
        <v>1242.6217300832302</v>
      </c>
      <c r="D110" s="17">
        <f>C110+(C110*0.04)</f>
        <v>1292.3265992865595</v>
      </c>
      <c r="E110" s="17">
        <f>C110/3000</f>
        <v>0.41420724336107673</v>
      </c>
      <c r="F110" s="28">
        <f>(D110-C110)/E110</f>
        <v>120.00000000000018</v>
      </c>
      <c r="G110" s="18"/>
      <c r="H110" s="18"/>
      <c r="I110" s="19">
        <f>E110*50/C110</f>
        <v>1.6666666666666666E-2</v>
      </c>
      <c r="J110" s="87"/>
    </row>
    <row r="111" spans="1:16">
      <c r="A111" s="97"/>
      <c r="B111" s="81">
        <f>B110+7</f>
        <v>43506</v>
      </c>
      <c r="C111" s="20">
        <f>D110+G110-H110</f>
        <v>1292.3265992865595</v>
      </c>
      <c r="D111" s="17">
        <f>C111+(C111*0.04)</f>
        <v>1344.0196632580219</v>
      </c>
      <c r="E111" s="17">
        <f>C111/3000</f>
        <v>0.4307755330955198</v>
      </c>
      <c r="F111" s="28">
        <f>(D111-C111)/E111</f>
        <v>120.00000000000001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8"/>
      <c r="B112" s="81">
        <f>B111+7</f>
        <v>43513</v>
      </c>
      <c r="C112" s="20">
        <f>D111+G111-H111</f>
        <v>1344.0196632580219</v>
      </c>
      <c r="D112" s="17">
        <f>C112+(C112*0.04)</f>
        <v>1397.7804497883428</v>
      </c>
      <c r="E112" s="17">
        <f>C112/3000</f>
        <v>0.44800655441934062</v>
      </c>
      <c r="F112" s="28">
        <f>(D112-C112)/E112</f>
        <v>120.00000000000018</v>
      </c>
      <c r="G112" s="80"/>
      <c r="H112" s="80"/>
      <c r="I112" s="19">
        <f>E112*50/C112</f>
        <v>1.6666666666666666E-2</v>
      </c>
      <c r="J112" s="87"/>
      <c r="K112" s="103"/>
      <c r="L112" s="104"/>
      <c r="M112" s="104"/>
      <c r="N112" s="104"/>
      <c r="O112" s="104"/>
      <c r="P112" s="104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43520</v>
      </c>
      <c r="C114" s="20">
        <f>D112+G112-H112</f>
        <v>1397.7804497883428</v>
      </c>
      <c r="D114" s="17">
        <f>C114+(C114*0.04)</f>
        <v>1453.6916677798765</v>
      </c>
      <c r="E114" s="17">
        <f>C114/3000</f>
        <v>0.46592681659611429</v>
      </c>
      <c r="F114" s="28">
        <f>(D114-C114)/E114</f>
        <v>119.99999999999997</v>
      </c>
      <c r="G114" s="18"/>
      <c r="H114" s="18"/>
      <c r="I114" s="19">
        <f>E114*50/C114</f>
        <v>1.6666666666666666E-2</v>
      </c>
      <c r="J114" s="87"/>
    </row>
    <row r="115" spans="1:16">
      <c r="A115" s="97"/>
      <c r="B115" s="81">
        <f>B114+7</f>
        <v>43527</v>
      </c>
      <c r="C115" s="20">
        <f>D114+G114-H114</f>
        <v>1453.6916677798765</v>
      </c>
      <c r="D115" s="17">
        <f>C115+(C115*0.04)</f>
        <v>1511.8393344910717</v>
      </c>
      <c r="E115" s="17">
        <f>C115/3000</f>
        <v>0.48456388925995886</v>
      </c>
      <c r="F115" s="28">
        <f>(D115-C115)/E115</f>
        <v>120.00000000000017</v>
      </c>
      <c r="G115" s="18"/>
      <c r="H115" s="18"/>
      <c r="I115" s="19">
        <f>E115*50/C115</f>
        <v>1.6666666666666666E-2</v>
      </c>
      <c r="J115" s="87"/>
    </row>
    <row r="116" spans="1:16">
      <c r="A116" s="97"/>
      <c r="B116" s="81">
        <f>B115+7</f>
        <v>43534</v>
      </c>
      <c r="C116" s="20">
        <f>D115+G115-H115</f>
        <v>1511.8393344910717</v>
      </c>
      <c r="D116" s="17">
        <f>C116+(C116*0.04)</f>
        <v>1572.3129078707145</v>
      </c>
      <c r="E116" s="17">
        <f>C116/3000</f>
        <v>0.50394644483035722</v>
      </c>
      <c r="F116" s="28">
        <f>(D116-C116)/E116</f>
        <v>119.99999999999999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8"/>
      <c r="B117" s="81">
        <f>B116+7</f>
        <v>43541</v>
      </c>
      <c r="C117" s="20">
        <f>D116+G116-H116</f>
        <v>1572.3129078707145</v>
      </c>
      <c r="D117" s="17">
        <f>C117+(C117*0.04)</f>
        <v>1635.2054241855431</v>
      </c>
      <c r="E117" s="17">
        <f>C117/3000</f>
        <v>0.52410430262357155</v>
      </c>
      <c r="F117" s="28">
        <f>(D117-C117)/E117</f>
        <v>119.99999999999989</v>
      </c>
      <c r="G117" s="80"/>
      <c r="H117" s="80"/>
      <c r="I117" s="19">
        <f>E117*50/C117</f>
        <v>1.6666666666666666E-2</v>
      </c>
      <c r="J117" s="87"/>
      <c r="K117" s="103"/>
      <c r="L117" s="104"/>
      <c r="M117" s="104"/>
      <c r="N117" s="104"/>
      <c r="O117" s="104"/>
      <c r="P117" s="104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43548</v>
      </c>
      <c r="C119" s="20">
        <f>D117+G117-H117</f>
        <v>1635.2054241855431</v>
      </c>
      <c r="D119" s="17">
        <f>C119+(C119*0.04)</f>
        <v>1700.6136411529649</v>
      </c>
      <c r="E119" s="17">
        <f>C119/3000</f>
        <v>0.54506847472851438</v>
      </c>
      <c r="F119" s="28">
        <f>(D119-C119)/E119</f>
        <v>120.00000000000017</v>
      </c>
      <c r="G119" s="18"/>
      <c r="H119" s="18"/>
      <c r="I119" s="19">
        <f>E119*50/C119</f>
        <v>1.666666666666667E-2</v>
      </c>
      <c r="J119" s="87"/>
    </row>
    <row r="120" spans="1:16">
      <c r="A120" s="97"/>
      <c r="B120" s="81">
        <f>B119+7</f>
        <v>43555</v>
      </c>
      <c r="C120" s="20">
        <f>D119+G119-H119</f>
        <v>1700.6136411529649</v>
      </c>
      <c r="D120" s="17">
        <f>C120+(C120*0.04)</f>
        <v>1768.6381867990835</v>
      </c>
      <c r="E120" s="17">
        <f>C120/3000</f>
        <v>0.56687121371765492</v>
      </c>
      <c r="F120" s="28">
        <f>(D120-C120)/E120</f>
        <v>120.00000000000014</v>
      </c>
      <c r="G120" s="18"/>
      <c r="H120" s="18"/>
      <c r="I120" s="19">
        <f>E120*50/C120</f>
        <v>1.6666666666666666E-2</v>
      </c>
      <c r="J120" s="87"/>
    </row>
    <row r="121" spans="1:16">
      <c r="A121" s="97"/>
      <c r="B121" s="81">
        <f>B120+7</f>
        <v>43562</v>
      </c>
      <c r="C121" s="20">
        <f>D120+G120-H120</f>
        <v>1768.6381867990835</v>
      </c>
      <c r="D121" s="17">
        <f>C121+(C121*0.04)</f>
        <v>1839.383714271047</v>
      </c>
      <c r="E121" s="17">
        <f>C121/3000</f>
        <v>0.58954606226636119</v>
      </c>
      <c r="F121" s="28">
        <f>(D121-C121)/E121</f>
        <v>120.00000000000017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8"/>
      <c r="B122" s="81">
        <f>B121+7</f>
        <v>43569</v>
      </c>
      <c r="C122" s="20">
        <f>D121+G121-H121</f>
        <v>1839.383714271047</v>
      </c>
      <c r="D122" s="17">
        <f>C122+(C122*0.04)</f>
        <v>1912.9590628418889</v>
      </c>
      <c r="E122" s="17">
        <f>C122/3000</f>
        <v>0.61312790475701562</v>
      </c>
      <c r="F122" s="28">
        <f>(D122-C122)/E122</f>
        <v>120.00000000000009</v>
      </c>
      <c r="G122" s="80"/>
      <c r="H122" s="80">
        <f>(D122-C109)*0.35</f>
        <v>251.34566667818939</v>
      </c>
      <c r="I122" s="19">
        <f>E122*50/C122</f>
        <v>1.6666666666666666E-2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43576</v>
      </c>
      <c r="C124" s="20">
        <f>D122+G122-H122</f>
        <v>1661.6133961636995</v>
      </c>
      <c r="D124" s="17">
        <f>C124+(C124*0.04)</f>
        <v>1728.0779320102474</v>
      </c>
      <c r="E124" s="17">
        <f>C124/3000</f>
        <v>0.55387113205456651</v>
      </c>
      <c r="F124" s="28">
        <f>(D124-C124)/E124</f>
        <v>119.99999999999996</v>
      </c>
      <c r="G124" s="17"/>
      <c r="H124" s="18"/>
      <c r="I124" s="19">
        <f>E124*50/C124</f>
        <v>1.6666666666666666E-2</v>
      </c>
      <c r="J124" s="87"/>
    </row>
    <row r="125" spans="1:16">
      <c r="A125" s="97"/>
      <c r="B125" s="81">
        <f>B124+7</f>
        <v>43583</v>
      </c>
      <c r="C125" s="20">
        <f>D124+G124-H124</f>
        <v>1728.0779320102474</v>
      </c>
      <c r="D125" s="17">
        <f>C125+(C125*0.04)</f>
        <v>1797.2010492906572</v>
      </c>
      <c r="E125" s="17">
        <f>C125/3000</f>
        <v>0.5760259773367491</v>
      </c>
      <c r="F125" s="28">
        <f>(D125-C125)/E125</f>
        <v>119.99999999999987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7"/>
      <c r="B126" s="81">
        <f>B125+7</f>
        <v>43590</v>
      </c>
      <c r="C126" s="20">
        <f>D125+G125-H125</f>
        <v>1797.2010492906572</v>
      </c>
      <c r="D126" s="17">
        <f>C126+(C126*0.04)</f>
        <v>1869.0890912622835</v>
      </c>
      <c r="E126" s="17">
        <f>C126/3000</f>
        <v>0.59906701643021909</v>
      </c>
      <c r="F126" s="28">
        <f>(D126-C126)/E126</f>
        <v>120.00000000000003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8"/>
      <c r="B127" s="81">
        <f>B126+7</f>
        <v>43597</v>
      </c>
      <c r="C127" s="20">
        <f>D126+G126-H126</f>
        <v>1869.0890912622835</v>
      </c>
      <c r="D127" s="17">
        <f>C127+(C127*0.04)</f>
        <v>1943.8526549127748</v>
      </c>
      <c r="E127" s="17">
        <f>C127/3000</f>
        <v>0.62302969708742784</v>
      </c>
      <c r="F127" s="28">
        <f>(D127-C127)/E127</f>
        <v>119.9999999999999</v>
      </c>
      <c r="G127" s="80"/>
      <c r="H127" s="80"/>
      <c r="I127" s="19">
        <f>E127*50/C127</f>
        <v>1.6666666666666666E-2</v>
      </c>
      <c r="J127" s="87"/>
      <c r="K127" s="103"/>
      <c r="L127" s="104"/>
      <c r="M127" s="104"/>
      <c r="N127" s="104"/>
      <c r="O127" s="104"/>
      <c r="P127" s="104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43604</v>
      </c>
      <c r="C129" s="20">
        <f>D127+G127-H127</f>
        <v>1943.8526549127748</v>
      </c>
      <c r="D129" s="17">
        <f>C129+(C129*0.04)</f>
        <v>2021.6067611092858</v>
      </c>
      <c r="E129" s="17">
        <f>C129/3000</f>
        <v>0.6479508849709249</v>
      </c>
      <c r="F129" s="28">
        <f>(D129-C129)/E129</f>
        <v>119.99999999999999</v>
      </c>
      <c r="G129" s="18"/>
      <c r="H129" s="18"/>
      <c r="I129" s="19">
        <f>E129*50/C129</f>
        <v>1.6666666666666666E-2</v>
      </c>
      <c r="J129" s="87"/>
    </row>
    <row r="130" spans="1:16">
      <c r="A130" s="97"/>
      <c r="B130" s="81">
        <f>B129+7</f>
        <v>43611</v>
      </c>
      <c r="C130" s="20">
        <f>D129+G129-H129</f>
        <v>2021.6067611092858</v>
      </c>
      <c r="D130" s="17">
        <f>C130+(C130*0.04)</f>
        <v>2102.4710315536572</v>
      </c>
      <c r="E130" s="17">
        <f>C130/3000</f>
        <v>0.67386892036976198</v>
      </c>
      <c r="F130" s="28">
        <f>(D130-C130)/E130</f>
        <v>119.99999999999996</v>
      </c>
      <c r="G130" s="18"/>
      <c r="H130" s="18"/>
      <c r="I130" s="19">
        <f>E130*50/C130</f>
        <v>1.6666666666666666E-2</v>
      </c>
      <c r="J130" s="87"/>
    </row>
    <row r="131" spans="1:16">
      <c r="A131" s="97"/>
      <c r="B131" s="81">
        <f>B130+7</f>
        <v>43618</v>
      </c>
      <c r="C131" s="20">
        <f>D130+G130-H130</f>
        <v>2102.4710315536572</v>
      </c>
      <c r="D131" s="17">
        <f>C131+(C131*0.04)</f>
        <v>2186.5698728158036</v>
      </c>
      <c r="E131" s="17">
        <f>C131/3000</f>
        <v>0.70082367718455241</v>
      </c>
      <c r="F131" s="28">
        <f>(D131-C131)/E131</f>
        <v>120.00000000000013</v>
      </c>
      <c r="G131" s="18"/>
      <c r="H131" s="18"/>
      <c r="I131" s="19">
        <f>E131*50/C131</f>
        <v>1.6666666666666666E-2</v>
      </c>
      <c r="J131" s="87"/>
    </row>
    <row r="132" spans="1:16" ht="13.5" thickBot="1">
      <c r="A132" s="98"/>
      <c r="B132" s="81">
        <f>B131+7</f>
        <v>43625</v>
      </c>
      <c r="C132" s="20">
        <f>D131+G131-H131</f>
        <v>2186.5698728158036</v>
      </c>
      <c r="D132" s="17">
        <f>C132+(C132*0.04)</f>
        <v>2274.0326677284356</v>
      </c>
      <c r="E132" s="17">
        <f>C132/3000</f>
        <v>0.72885662427193454</v>
      </c>
      <c r="F132" s="28">
        <f>(D132-C132)/E132</f>
        <v>119.99999999999984</v>
      </c>
      <c r="G132" s="80"/>
      <c r="H132" s="80"/>
      <c r="I132" s="19">
        <f>E132*50/C132</f>
        <v>1.6666666666666666E-2</v>
      </c>
      <c r="J132" s="87"/>
      <c r="K132" s="103"/>
      <c r="L132" s="104"/>
      <c r="M132" s="104"/>
      <c r="N132" s="104"/>
      <c r="O132" s="104"/>
      <c r="P132" s="104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43632</v>
      </c>
      <c r="C134" s="20">
        <f>D132+G132-H132</f>
        <v>2274.0326677284356</v>
      </c>
      <c r="D134" s="17">
        <f>C134+(C134*0.04)</f>
        <v>2364.9939744375729</v>
      </c>
      <c r="E134" s="17">
        <f>C134/3000</f>
        <v>0.7580108892428119</v>
      </c>
      <c r="F134" s="28">
        <f>(D134-C134)/E134</f>
        <v>119.99999999999977</v>
      </c>
      <c r="G134" s="18"/>
      <c r="H134" s="18"/>
      <c r="I134" s="19">
        <f>E134*50/C134</f>
        <v>1.6666666666666666E-2</v>
      </c>
      <c r="J134" s="87"/>
    </row>
    <row r="135" spans="1:16">
      <c r="A135" s="97"/>
      <c r="B135" s="81">
        <f>B134+7</f>
        <v>43639</v>
      </c>
      <c r="C135" s="20">
        <f>D134+G134-H134</f>
        <v>2364.9939744375729</v>
      </c>
      <c r="D135" s="17">
        <f>C135+(C135*0.04)</f>
        <v>2459.5937334150758</v>
      </c>
      <c r="E135" s="17">
        <f>C135/3000</f>
        <v>0.78833132481252433</v>
      </c>
      <c r="F135" s="28">
        <f>(D135-C135)/E135</f>
        <v>120</v>
      </c>
      <c r="G135" s="18"/>
      <c r="H135" s="18"/>
      <c r="I135" s="19">
        <f>E135*50/C135</f>
        <v>1.6666666666666666E-2</v>
      </c>
      <c r="J135" s="87"/>
    </row>
    <row r="136" spans="1:16">
      <c r="A136" s="97"/>
      <c r="B136" s="81">
        <f>B135+7</f>
        <v>43646</v>
      </c>
      <c r="C136" s="20">
        <f>D135+G135-H135</f>
        <v>2459.5937334150758</v>
      </c>
      <c r="D136" s="17">
        <f>C136+(C136*0.04)</f>
        <v>2557.977482751679</v>
      </c>
      <c r="E136" s="17">
        <f>C136/3000</f>
        <v>0.81986457780502531</v>
      </c>
      <c r="F136" s="28">
        <f>(D136-C136)/E136</f>
        <v>120.00000000000016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8"/>
      <c r="B137" s="81">
        <f>B136+7</f>
        <v>43653</v>
      </c>
      <c r="C137" s="20">
        <f>D136+G136-H136</f>
        <v>2557.977482751679</v>
      </c>
      <c r="D137" s="17">
        <f>C137+(C137*0.04)</f>
        <v>2660.296582061746</v>
      </c>
      <c r="E137" s="17">
        <f>C137/3000</f>
        <v>0.85265916091722627</v>
      </c>
      <c r="F137" s="28">
        <f>(D137-C137)/E137</f>
        <v>119.99999999999986</v>
      </c>
      <c r="G137" s="80"/>
      <c r="H137" s="80">
        <f>(D137-C124)*0.35</f>
        <v>349.53911506431626</v>
      </c>
      <c r="I137" s="19">
        <f>E137*50/C137</f>
        <v>1.6666666666666666E-2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43660</v>
      </c>
      <c r="C139" s="20">
        <f>D137+G137-H137</f>
        <v>2310.7574669974297</v>
      </c>
      <c r="D139" s="17">
        <f>C139+(C139*0.04)</f>
        <v>2403.1877656773268</v>
      </c>
      <c r="E139" s="17">
        <f>C139/3000</f>
        <v>0.77025248899914323</v>
      </c>
      <c r="F139" s="28">
        <f>(D139-C139)/E139</f>
        <v>119.99999999999986</v>
      </c>
      <c r="G139" s="18"/>
      <c r="H139" s="18"/>
      <c r="I139" s="19">
        <f>E139*50/C139</f>
        <v>1.6666666666666666E-2</v>
      </c>
      <c r="J139" s="87"/>
    </row>
    <row r="140" spans="1:16">
      <c r="A140" s="97"/>
      <c r="B140" s="81">
        <f>B139+7</f>
        <v>43667</v>
      </c>
      <c r="C140" s="20">
        <f>D139+G139-H139</f>
        <v>2403.1877656773268</v>
      </c>
      <c r="D140" s="17">
        <f>C140+(C140*0.04)</f>
        <v>2499.31527630442</v>
      </c>
      <c r="E140" s="17">
        <f>C140/3000</f>
        <v>0.80106258855910895</v>
      </c>
      <c r="F140" s="28">
        <f>(D140-C140)/E140</f>
        <v>120.00000000000017</v>
      </c>
      <c r="G140" s="18"/>
      <c r="H140" s="18"/>
      <c r="I140" s="19">
        <f>E140*50/C140</f>
        <v>1.6666666666666666E-2</v>
      </c>
      <c r="J140" s="87"/>
    </row>
    <row r="141" spans="1:16">
      <c r="A141" s="97"/>
      <c r="B141" s="81">
        <f>B140+7</f>
        <v>43674</v>
      </c>
      <c r="C141" s="20">
        <f>D140+G140-H140</f>
        <v>2499.31527630442</v>
      </c>
      <c r="D141" s="17">
        <f>C141+(C141*0.04)</f>
        <v>2599.2878873565969</v>
      </c>
      <c r="E141" s="17">
        <f>C141/3000</f>
        <v>0.83310509210147332</v>
      </c>
      <c r="F141" s="28">
        <f>(D141-C141)/E141</f>
        <v>120.00000000000017</v>
      </c>
      <c r="G141" s="18"/>
      <c r="H141" s="18"/>
      <c r="I141" s="19">
        <f>E141*50/C141</f>
        <v>1.6666666666666666E-2</v>
      </c>
      <c r="J141" s="87"/>
    </row>
    <row r="142" spans="1:16" ht="13.5" thickBot="1">
      <c r="A142" s="98"/>
      <c r="B142" s="81">
        <f>B141+7</f>
        <v>43681</v>
      </c>
      <c r="C142" s="20">
        <f>D141+G141-H141</f>
        <v>2599.2878873565969</v>
      </c>
      <c r="D142" s="17">
        <f>C142+(C142*0.04)</f>
        <v>2703.2594028508606</v>
      </c>
      <c r="E142" s="17">
        <f>C142/3000</f>
        <v>0.86642929578553229</v>
      </c>
      <c r="F142" s="28">
        <f>(D142-C142)/E142</f>
        <v>119.99999999999982</v>
      </c>
      <c r="G142" s="80"/>
      <c r="H142" s="80"/>
      <c r="I142" s="19">
        <f>E142*50/C142</f>
        <v>1.6666666666666666E-2</v>
      </c>
      <c r="J142" s="87"/>
      <c r="K142" s="103"/>
      <c r="L142" s="104"/>
      <c r="M142" s="104"/>
      <c r="N142" s="104"/>
      <c r="O142" s="104"/>
      <c r="P142" s="104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43688</v>
      </c>
      <c r="C144" s="20">
        <f>D142+G142-H142</f>
        <v>2703.2594028508606</v>
      </c>
      <c r="D144" s="17">
        <f>C144+(C144*0.04)</f>
        <v>2811.389778964895</v>
      </c>
      <c r="E144" s="17">
        <f>C144/3000</f>
        <v>0.90108646761695355</v>
      </c>
      <c r="F144" s="28">
        <f>(D144-C144)/E144</f>
        <v>119.9999999999999</v>
      </c>
      <c r="G144" s="18"/>
      <c r="H144" s="18"/>
      <c r="I144" s="19">
        <f>E144*50/C144</f>
        <v>1.6666666666666666E-2</v>
      </c>
      <c r="J144" s="87"/>
    </row>
    <row r="145" spans="1:16">
      <c r="A145" s="97"/>
      <c r="B145" s="81">
        <f>B144+7</f>
        <v>43695</v>
      </c>
      <c r="C145" s="20">
        <f>D144+G144-H144</f>
        <v>2811.389778964895</v>
      </c>
      <c r="D145" s="17">
        <f>C145+(C145*0.04)</f>
        <v>2923.8453701234907</v>
      </c>
      <c r="E145" s="17">
        <f>C145/3000</f>
        <v>0.93712992632163161</v>
      </c>
      <c r="F145" s="28">
        <f>(D145-C145)/E145</f>
        <v>119.99999999999999</v>
      </c>
      <c r="G145" s="18"/>
      <c r="H145" s="18"/>
      <c r="I145" s="19">
        <f>E145*50/C145</f>
        <v>1.6666666666666666E-2</v>
      </c>
      <c r="J145" s="87"/>
    </row>
    <row r="146" spans="1:16">
      <c r="A146" s="97"/>
      <c r="B146" s="81">
        <f>B145+7</f>
        <v>43702</v>
      </c>
      <c r="C146" s="20">
        <f>D145+G145-H145</f>
        <v>2923.8453701234907</v>
      </c>
      <c r="D146" s="17">
        <f>C146+(C146*0.04)</f>
        <v>3040.7991849284303</v>
      </c>
      <c r="E146" s="17">
        <f>C146/3000</f>
        <v>0.97461512337449696</v>
      </c>
      <c r="F146" s="28">
        <f>(D146-C146)/E146</f>
        <v>119.99999999999997</v>
      </c>
      <c r="G146" s="18"/>
      <c r="H146" s="18"/>
      <c r="I146" s="19">
        <f>E146*50/C146</f>
        <v>1.6666666666666666E-2</v>
      </c>
      <c r="J146" s="87"/>
    </row>
    <row r="147" spans="1:16" ht="13.5" thickBot="1">
      <c r="A147" s="98"/>
      <c r="B147" s="81">
        <f>B146+7</f>
        <v>43709</v>
      </c>
      <c r="C147" s="20">
        <f>D146+G146-H146</f>
        <v>3040.7991849284303</v>
      </c>
      <c r="D147" s="17">
        <f>C147+(C147*0.04)</f>
        <v>3162.4311523255674</v>
      </c>
      <c r="E147" s="17">
        <f>C147/3000</f>
        <v>1.0135997283094769</v>
      </c>
      <c r="F147" s="28">
        <f>(D147-C147)/E147</f>
        <v>119.99999999999982</v>
      </c>
      <c r="G147" s="80"/>
      <c r="H147" s="80"/>
      <c r="I147" s="19">
        <f>E147*50/C147</f>
        <v>1.6666666666666666E-2</v>
      </c>
      <c r="J147" s="87"/>
      <c r="K147" s="103"/>
      <c r="L147" s="104"/>
      <c r="M147" s="104"/>
      <c r="N147" s="104"/>
      <c r="O147" s="104"/>
      <c r="P147" s="104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43716</v>
      </c>
      <c r="C149" s="20">
        <f>D147+G147-H147</f>
        <v>3162.4311523255674</v>
      </c>
      <c r="D149" s="17">
        <f>C149+(C149*0.04)</f>
        <v>3288.9283984185899</v>
      </c>
      <c r="E149" s="17">
        <f>C149/3000</f>
        <v>1.0541437174418558</v>
      </c>
      <c r="F149" s="28">
        <f>(D149-C149)/E149</f>
        <v>119.99999999999989</v>
      </c>
      <c r="G149" s="18"/>
      <c r="H149" s="18"/>
      <c r="I149" s="19">
        <f>E149*50/C149</f>
        <v>1.6666666666666666E-2</v>
      </c>
      <c r="J149" s="87"/>
    </row>
    <row r="150" spans="1:16">
      <c r="A150" s="97"/>
      <c r="B150" s="81">
        <f>B149+7</f>
        <v>43723</v>
      </c>
      <c r="C150" s="20">
        <f>D149+G149-H149</f>
        <v>3288.9283984185899</v>
      </c>
      <c r="D150" s="17">
        <f>C150+(C150*0.04)</f>
        <v>3420.4855343553336</v>
      </c>
      <c r="E150" s="17">
        <f>C150/3000</f>
        <v>1.0963094661395301</v>
      </c>
      <c r="F150" s="28">
        <f>(D150-C150)/E150</f>
        <v>120.00000000000003</v>
      </c>
      <c r="G150" s="18"/>
      <c r="H150" s="18"/>
      <c r="I150" s="19">
        <f>E150*50/C150</f>
        <v>1.6666666666666666E-2</v>
      </c>
      <c r="J150" s="87"/>
    </row>
    <row r="151" spans="1:16">
      <c r="A151" s="97"/>
      <c r="B151" s="81">
        <f>B150+7</f>
        <v>43730</v>
      </c>
      <c r="C151" s="20">
        <f>D150+G150-H150</f>
        <v>3420.4855343553336</v>
      </c>
      <c r="D151" s="17">
        <f>C151+(C151*0.04)</f>
        <v>3557.3049557295471</v>
      </c>
      <c r="E151" s="17">
        <f>C151/3000</f>
        <v>1.1401618447851112</v>
      </c>
      <c r="F151" s="28">
        <f>(D151-C151)/E151</f>
        <v>120.0000000000002</v>
      </c>
      <c r="G151" s="18"/>
      <c r="H151" s="18"/>
      <c r="I151" s="19">
        <f>E151*50/C151</f>
        <v>1.6666666666666666E-2</v>
      </c>
      <c r="J151" s="87"/>
    </row>
    <row r="152" spans="1:16" ht="13.5" thickBot="1">
      <c r="A152" s="98"/>
      <c r="B152" s="81">
        <f>B151+7</f>
        <v>43737</v>
      </c>
      <c r="C152" s="20">
        <f>D151+G151-H151</f>
        <v>3557.3049557295471</v>
      </c>
      <c r="D152" s="17">
        <f>C152+(C152*0.04)</f>
        <v>3699.597153958729</v>
      </c>
      <c r="E152" s="17">
        <f>C152/3000</f>
        <v>1.1857683185765158</v>
      </c>
      <c r="F152" s="28">
        <f>(D152-C152)/E152</f>
        <v>119.99999999999996</v>
      </c>
      <c r="G152" s="80"/>
      <c r="H152" s="80">
        <f>(D152-C139)*0.35</f>
        <v>486.09389043645473</v>
      </c>
      <c r="I152" s="19">
        <f>E152*50/C152</f>
        <v>1.6666666666666666E-2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43744</v>
      </c>
      <c r="C154" s="20">
        <f>D152+G152-H152</f>
        <v>3213.5032635222742</v>
      </c>
      <c r="D154" s="17">
        <f>C154+(C154*0.04)</f>
        <v>3342.0433940631651</v>
      </c>
      <c r="E154" s="17">
        <f>C154/3000</f>
        <v>1.0711677545074247</v>
      </c>
      <c r="F154" s="28">
        <f>(D154-C154)/E154</f>
        <v>119.99999999999994</v>
      </c>
      <c r="G154" s="17"/>
      <c r="H154" s="79"/>
      <c r="I154" s="19">
        <f>E154*50/C154</f>
        <v>1.6666666666666666E-2</v>
      </c>
      <c r="J154" s="87"/>
    </row>
    <row r="155" spans="1:16">
      <c r="A155" s="97"/>
      <c r="B155" s="81">
        <f>B154+7</f>
        <v>43751</v>
      </c>
      <c r="C155" s="20">
        <f>D154+G154-H154</f>
        <v>3342.0433940631651</v>
      </c>
      <c r="D155" s="17">
        <f>C155+(C155*0.04)</f>
        <v>3475.7251298256915</v>
      </c>
      <c r="E155" s="17">
        <f>C155/3000</f>
        <v>1.1140144646877217</v>
      </c>
      <c r="F155" s="28">
        <f>(D155-C155)/E155</f>
        <v>119.9999999999998</v>
      </c>
      <c r="G155" s="17"/>
      <c r="H155" s="79"/>
      <c r="I155" s="19">
        <f>E155*50/C155</f>
        <v>1.6666666666666666E-2</v>
      </c>
      <c r="J155" s="87"/>
    </row>
    <row r="156" spans="1:16">
      <c r="A156" s="97"/>
      <c r="B156" s="81">
        <f>B155+7</f>
        <v>43758</v>
      </c>
      <c r="C156" s="20">
        <f>D155+G155-H155</f>
        <v>3475.7251298256915</v>
      </c>
      <c r="D156" s="17">
        <f>C156+(C156*0.04)</f>
        <v>3614.7541350187194</v>
      </c>
      <c r="E156" s="17">
        <f>C156/3000</f>
        <v>1.1585750432752304</v>
      </c>
      <c r="F156" s="28">
        <f>(D156-C156)/E156</f>
        <v>120.00000000000017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8"/>
      <c r="B157" s="81">
        <f>B156+7</f>
        <v>43765</v>
      </c>
      <c r="C157" s="20">
        <f>D156+G156-H156</f>
        <v>3614.7541350187194</v>
      </c>
      <c r="D157" s="17">
        <f>C157+(C157*0.04)</f>
        <v>3759.3443004194683</v>
      </c>
      <c r="E157" s="17">
        <f>C157/3000</f>
        <v>1.2049180450062398</v>
      </c>
      <c r="F157" s="28">
        <f>(D157-C157)/E157</f>
        <v>120.0000000000001</v>
      </c>
      <c r="G157" s="80"/>
      <c r="H157" s="80"/>
      <c r="I157" s="19">
        <f>E157*50/C157</f>
        <v>1.6666666666666666E-2</v>
      </c>
      <c r="J157" s="87"/>
      <c r="K157" s="103"/>
      <c r="L157" s="104"/>
      <c r="M157" s="104"/>
      <c r="N157" s="104"/>
      <c r="O157" s="104"/>
      <c r="P157" s="104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43772</v>
      </c>
      <c r="C159" s="20">
        <f>D157+G157-H157</f>
        <v>3759.3443004194683</v>
      </c>
      <c r="D159" s="17">
        <f>C159+(C159*0.04)</f>
        <v>3909.718072436247</v>
      </c>
      <c r="E159" s="17">
        <f>C159/3000</f>
        <v>1.2531147668064895</v>
      </c>
      <c r="F159" s="28">
        <f>(D159-C159)/E159</f>
        <v>120</v>
      </c>
      <c r="G159" s="18"/>
      <c r="H159" s="18"/>
      <c r="I159" s="19">
        <f>E159*50/C159</f>
        <v>1.6666666666666666E-2</v>
      </c>
      <c r="J159" s="87"/>
    </row>
    <row r="160" spans="1:16">
      <c r="A160" s="97"/>
      <c r="B160" s="81">
        <f>B159+7</f>
        <v>43779</v>
      </c>
      <c r="C160" s="20">
        <f>D159+G159-H159</f>
        <v>3909.718072436247</v>
      </c>
      <c r="D160" s="17">
        <f>C160+(C160*0.04)</f>
        <v>4066.1067953336969</v>
      </c>
      <c r="E160" s="17">
        <f>C160/3000</f>
        <v>1.3032393574787491</v>
      </c>
      <c r="F160" s="28">
        <f>(D160-C160)/E160</f>
        <v>120.00000000000004</v>
      </c>
      <c r="G160" s="18"/>
      <c r="H160" s="18"/>
      <c r="I160" s="19">
        <f>E160*50/C160</f>
        <v>1.666666666666667E-2</v>
      </c>
      <c r="J160" s="87"/>
    </row>
    <row r="161" spans="1:16">
      <c r="A161" s="97"/>
      <c r="B161" s="81">
        <f>B160+7</f>
        <v>43786</v>
      </c>
      <c r="C161" s="20">
        <f>D160+G160-H160</f>
        <v>4066.1067953336969</v>
      </c>
      <c r="D161" s="17">
        <f>C161+(C161*0.04)</f>
        <v>4228.7510671470445</v>
      </c>
      <c r="E161" s="17">
        <f>C161/3000</f>
        <v>1.355368931777899</v>
      </c>
      <c r="F161" s="28">
        <f>(D161-C161)/E161</f>
        <v>119.99999999999979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8"/>
      <c r="B162" s="81">
        <f>B161+7</f>
        <v>43793</v>
      </c>
      <c r="C162" s="20">
        <f>D161+G161-H161</f>
        <v>4228.7510671470445</v>
      </c>
      <c r="D162" s="17">
        <f>C162+(C162*0.04)</f>
        <v>4397.9011098329265</v>
      </c>
      <c r="E162" s="17">
        <f>C162/3000</f>
        <v>1.4095836890490148</v>
      </c>
      <c r="F162" s="28">
        <f>(D162-C162)/E162</f>
        <v>120.00000000000016</v>
      </c>
      <c r="G162" s="80"/>
      <c r="H162" s="80"/>
      <c r="I162" s="19">
        <f>E162*50/C162</f>
        <v>1.6666666666666666E-2</v>
      </c>
      <c r="J162" s="87"/>
      <c r="K162" s="103"/>
      <c r="L162" s="104"/>
      <c r="M162" s="104"/>
      <c r="N162" s="104"/>
      <c r="O162" s="104"/>
      <c r="P162" s="104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43800</v>
      </c>
      <c r="C164" s="20">
        <f>D162+G162-H162</f>
        <v>4397.9011098329265</v>
      </c>
      <c r="D164" s="17">
        <f>C164+(C164*0.04)</f>
        <v>4573.8171542262435</v>
      </c>
      <c r="E164" s="17">
        <f>C164/3000</f>
        <v>1.4659670366109756</v>
      </c>
      <c r="F164" s="28">
        <f>(D164-C164)/E164</f>
        <v>119.99999999999991</v>
      </c>
      <c r="G164" s="18"/>
      <c r="H164" s="18"/>
      <c r="I164" s="19">
        <f>E164*50/C164</f>
        <v>1.666666666666667E-2</v>
      </c>
      <c r="J164" s="87"/>
    </row>
    <row r="165" spans="1:16">
      <c r="A165" s="97"/>
      <c r="B165" s="81">
        <f>B164+7</f>
        <v>43807</v>
      </c>
      <c r="C165" s="20">
        <f>D164+G164-H164</f>
        <v>4573.8171542262435</v>
      </c>
      <c r="D165" s="17">
        <f>C165+(C165*0.04)</f>
        <v>4756.7698403952936</v>
      </c>
      <c r="E165" s="17">
        <f>C165/3000</f>
        <v>1.5246057180754145</v>
      </c>
      <c r="F165" s="28">
        <f>(D165-C165)/E165</f>
        <v>120.00000000000027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7"/>
      <c r="B166" s="81">
        <f>B165+7</f>
        <v>43814</v>
      </c>
      <c r="C166" s="20">
        <f>D165+G165-H165</f>
        <v>4756.7698403952936</v>
      </c>
      <c r="D166" s="17">
        <f>C166+(C166*0.04)</f>
        <v>4947.0406340111058</v>
      </c>
      <c r="E166" s="17">
        <f>C166/3000</f>
        <v>1.5855899467984311</v>
      </c>
      <c r="F166" s="28">
        <f>(D166-C166)/E166</f>
        <v>120.00000000000028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8"/>
      <c r="B167" s="81">
        <f>B166+7</f>
        <v>43821</v>
      </c>
      <c r="C167" s="20">
        <f>D166+G166-H166</f>
        <v>4947.0406340111058</v>
      </c>
      <c r="D167" s="17">
        <f>C167+(C167*0.04)</f>
        <v>5144.9222593715504</v>
      </c>
      <c r="E167" s="17">
        <f>C167/3000</f>
        <v>1.6490135446703686</v>
      </c>
      <c r="F167" s="28">
        <f>(D167-C167)/E167</f>
        <v>120.0000000000002</v>
      </c>
      <c r="G167" s="80"/>
      <c r="H167" s="80">
        <f>(D167-C154)*0.35</f>
        <v>675.99664854724665</v>
      </c>
      <c r="I167" s="19">
        <f>E167*50/C167</f>
        <v>1.6666666666666666E-2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43828</v>
      </c>
      <c r="C169" s="20">
        <f>D167+G167-H167</f>
        <v>4468.9256108243035</v>
      </c>
      <c r="D169" s="17">
        <f>C169+(C169*0.04)</f>
        <v>4647.6826352572753</v>
      </c>
      <c r="E169" s="17">
        <f>C169/3000</f>
        <v>1.4896418702747678</v>
      </c>
      <c r="F169" s="28">
        <f>(D169-C169)/E169</f>
        <v>119.99999999999976</v>
      </c>
      <c r="G169" s="18"/>
      <c r="H169" s="18"/>
      <c r="I169" s="19">
        <f>E169*50/C169</f>
        <v>1.6666666666666666E-2</v>
      </c>
      <c r="J169" s="87"/>
    </row>
    <row r="170" spans="1:16">
      <c r="A170" s="97"/>
      <c r="B170" s="81">
        <f>B169+7</f>
        <v>43835</v>
      </c>
      <c r="C170" s="20">
        <f>D169+G169-H169</f>
        <v>4647.6826352572753</v>
      </c>
      <c r="D170" s="17">
        <f>C170+(C170*0.04)</f>
        <v>4833.5899406675662</v>
      </c>
      <c r="E170" s="17">
        <f>C170/3000</f>
        <v>1.5492275450857584</v>
      </c>
      <c r="F170" s="28">
        <f>(D170-C170)/E170</f>
        <v>119.99999999999997</v>
      </c>
      <c r="G170" s="18"/>
      <c r="H170" s="18"/>
      <c r="I170" s="19">
        <f>E170*50/C170</f>
        <v>1.6666666666666666E-2</v>
      </c>
      <c r="J170" s="87"/>
    </row>
    <row r="171" spans="1:16">
      <c r="A171" s="97"/>
      <c r="B171" s="81">
        <f>B170+7</f>
        <v>43842</v>
      </c>
      <c r="C171" s="20">
        <f>D170+G170-H170</f>
        <v>4833.5899406675662</v>
      </c>
      <c r="D171" s="17">
        <f>C171+(C171*0.04)</f>
        <v>5026.9335382942691</v>
      </c>
      <c r="E171" s="17">
        <f>C171/3000</f>
        <v>1.6111966468891887</v>
      </c>
      <c r="F171" s="28">
        <f>(D171-C171)/E171</f>
        <v>120.00000000000011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8"/>
      <c r="B172" s="81">
        <f>B171+7</f>
        <v>43849</v>
      </c>
      <c r="C172" s="20">
        <f>D171+G171-H171</f>
        <v>5026.9335382942691</v>
      </c>
      <c r="D172" s="17">
        <f>C172+(C172*0.04)</f>
        <v>5228.0108798260399</v>
      </c>
      <c r="E172" s="17">
        <f>C172/3000</f>
        <v>1.6756445127647563</v>
      </c>
      <c r="F172" s="28">
        <f>(D172-C172)/E172</f>
        <v>120.00000000000003</v>
      </c>
      <c r="G172" s="80"/>
      <c r="H172" s="80"/>
      <c r="I172" s="19">
        <f>E172*50/C172</f>
        <v>1.6666666666666666E-2</v>
      </c>
      <c r="J172" s="87"/>
      <c r="K172" s="103"/>
      <c r="L172" s="104"/>
      <c r="M172" s="104"/>
      <c r="N172" s="104"/>
      <c r="O172" s="104"/>
      <c r="P172" s="104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43856</v>
      </c>
      <c r="C174" s="20">
        <f>D172+G172-H172</f>
        <v>5228.0108798260399</v>
      </c>
      <c r="D174" s="17">
        <f>C174+(C174*0.04)</f>
        <v>5437.1313150190817</v>
      </c>
      <c r="E174" s="17">
        <f>C174/3000</f>
        <v>1.7426702932753466</v>
      </c>
      <c r="F174" s="28">
        <f>(D174-C174)/E174</f>
        <v>120.00000000000017</v>
      </c>
      <c r="G174" s="18"/>
      <c r="H174" s="18"/>
      <c r="I174" s="19">
        <f>E174*50/C174</f>
        <v>1.6666666666666666E-2</v>
      </c>
      <c r="J174" s="87"/>
    </row>
    <row r="175" spans="1:16">
      <c r="A175" s="97"/>
      <c r="B175" s="81">
        <f>B174+7</f>
        <v>43863</v>
      </c>
      <c r="C175" s="20">
        <f>D174+G174-H174</f>
        <v>5437.1313150190817</v>
      </c>
      <c r="D175" s="17">
        <f>C175+(C175*0.04)</f>
        <v>5654.6165676198452</v>
      </c>
      <c r="E175" s="17">
        <f>C175/3000</f>
        <v>1.8123771050063606</v>
      </c>
      <c r="F175" s="28">
        <f>(D175-C175)/E175</f>
        <v>120.00000000000011</v>
      </c>
      <c r="G175" s="18"/>
      <c r="H175" s="18"/>
      <c r="I175" s="19">
        <f>E175*50/C175</f>
        <v>1.6666666666666666E-2</v>
      </c>
      <c r="J175" s="87"/>
    </row>
    <row r="176" spans="1:16">
      <c r="A176" s="97"/>
      <c r="B176" s="81">
        <f>B175+7</f>
        <v>43870</v>
      </c>
      <c r="C176" s="20">
        <f>D175+G175-H175</f>
        <v>5654.6165676198452</v>
      </c>
      <c r="D176" s="17">
        <f>C176+(C176*0.04)</f>
        <v>5880.8012303246387</v>
      </c>
      <c r="E176" s="17">
        <f>C176/3000</f>
        <v>1.8848721892066151</v>
      </c>
      <c r="F176" s="28">
        <f>(D176-C176)/E176</f>
        <v>119.99999999999982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8"/>
      <c r="B177" s="81">
        <f>B176+7</f>
        <v>43877</v>
      </c>
      <c r="C177" s="20">
        <f>D176+G176-H176</f>
        <v>5880.8012303246387</v>
      </c>
      <c r="D177" s="17">
        <f>C177+(C177*0.04)</f>
        <v>6116.0332795376244</v>
      </c>
      <c r="E177" s="17">
        <f>C177/3000</f>
        <v>1.9602670767748795</v>
      </c>
      <c r="F177" s="28">
        <f>(D177-C177)/E177</f>
        <v>120.00000000000006</v>
      </c>
      <c r="G177" s="80"/>
      <c r="H177" s="80">
        <f>(D177-C169)*0.35</f>
        <v>576.48768404966222</v>
      </c>
      <c r="I177" s="19">
        <f>E177*50/C177</f>
        <v>1.6666666666666666E-2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152" workbookViewId="0">
      <selection activeCell="E27" sqref="E27:E178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7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7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8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3"/>
      <c r="L7" s="104"/>
      <c r="M7" s="104"/>
      <c r="N7" s="104"/>
      <c r="O7" s="104"/>
      <c r="P7" s="104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7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7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8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3"/>
      <c r="L12" s="104"/>
      <c r="M12" s="104"/>
      <c r="N12" s="104"/>
      <c r="O12" s="104"/>
      <c r="P12" s="104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7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7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8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99" t="s">
        <v>45</v>
      </c>
      <c r="L17" s="100"/>
      <c r="M17" s="100"/>
      <c r="N17" s="100"/>
      <c r="O17" s="100"/>
      <c r="P17" s="10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7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7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8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3"/>
      <c r="L22" s="104"/>
      <c r="M22" s="104"/>
      <c r="N22" s="104"/>
      <c r="O22" s="104"/>
      <c r="P22" s="104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7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7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91">
        <f>(D26-$C4)/$C4</f>
        <v>8.4208679540204237E-3</v>
      </c>
    </row>
    <row r="27" spans="1:16" ht="15" thickBot="1">
      <c r="A27" s="98"/>
      <c r="B27" s="81">
        <f>B26+7</f>
        <v>43016</v>
      </c>
      <c r="C27" s="32">
        <f>D26+G26-H26</f>
        <v>2016.8417359080408</v>
      </c>
      <c r="D27" s="17">
        <f>C27+(C27*0.04)</f>
        <v>2097.5154053443625</v>
      </c>
      <c r="E27" s="17">
        <f>C27/3000</f>
        <v>0.67228057863601365</v>
      </c>
      <c r="F27" s="28">
        <f>(D27-C27)/E27</f>
        <v>120.00000000000007</v>
      </c>
      <c r="G27" s="18"/>
      <c r="H27" s="18"/>
      <c r="I27" s="19">
        <f>E27*50/C27</f>
        <v>1.6666666666666666E-2</v>
      </c>
      <c r="J27" s="87"/>
      <c r="K27" s="103"/>
      <c r="L27" s="104"/>
      <c r="M27" s="104"/>
      <c r="N27" s="104"/>
      <c r="O27" s="104"/>
      <c r="P27" s="104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43023</v>
      </c>
      <c r="C29" s="20">
        <f>D27+G27-H27</f>
        <v>2097.5154053443625</v>
      </c>
      <c r="D29" s="17">
        <f>C29+(C29*0.04)</f>
        <v>2181.4160215581369</v>
      </c>
      <c r="E29" s="17">
        <f>C29/3000</f>
        <v>0.69917180178145422</v>
      </c>
      <c r="F29" s="28">
        <f>(D29-C29)/E29</f>
        <v>119.99999999999979</v>
      </c>
      <c r="G29" s="18"/>
      <c r="H29" s="18"/>
      <c r="I29" s="19">
        <f>E29*50/C29</f>
        <v>1.6666666666666666E-2</v>
      </c>
      <c r="J29" s="87"/>
    </row>
    <row r="30" spans="1:16">
      <c r="A30" s="97"/>
      <c r="B30" s="81">
        <f>B29+7</f>
        <v>43030</v>
      </c>
      <c r="C30" s="20">
        <f>D29+G29-H29</f>
        <v>2181.4160215581369</v>
      </c>
      <c r="D30" s="17">
        <f>C30+(C30*0.04)</f>
        <v>2268.6726624204625</v>
      </c>
      <c r="E30" s="17">
        <f>C30/3000</f>
        <v>0.72713867385271225</v>
      </c>
      <c r="F30" s="28">
        <f>(D30-C30)/E30</f>
        <v>120.00000000000023</v>
      </c>
      <c r="G30" s="18"/>
      <c r="H30" s="18"/>
      <c r="I30" s="19">
        <f>E30*50/C30</f>
        <v>1.6666666666666666E-2</v>
      </c>
      <c r="J30" s="87"/>
    </row>
    <row r="31" spans="1:16">
      <c r="A31" s="97"/>
      <c r="B31" s="81">
        <f>B30+7</f>
        <v>43037</v>
      </c>
      <c r="C31" s="20">
        <f>D30+G30-H30</f>
        <v>2268.6726624204625</v>
      </c>
      <c r="D31" s="17">
        <f>C31+(C31*0.04)</f>
        <v>2359.4195689172811</v>
      </c>
      <c r="E31" s="17">
        <f>C31/3000</f>
        <v>0.75622422080682083</v>
      </c>
      <c r="F31" s="28">
        <f>(D31-C31)/E31</f>
        <v>120.00000000000014</v>
      </c>
      <c r="G31" s="18"/>
      <c r="H31" s="18"/>
      <c r="I31" s="19">
        <f>E31*50/C31</f>
        <v>1.6666666666666666E-2</v>
      </c>
      <c r="J31" s="87"/>
    </row>
    <row r="32" spans="1:16" ht="13.5" thickBot="1">
      <c r="A32" s="98"/>
      <c r="B32" s="81">
        <f>B31+7</f>
        <v>43044</v>
      </c>
      <c r="C32" s="20">
        <f>D31+G31-H31</f>
        <v>2359.4195689172811</v>
      </c>
      <c r="D32" s="17">
        <f>C32+(C32*0.04)</f>
        <v>2453.7963516739724</v>
      </c>
      <c r="E32" s="17">
        <f>C32/3000</f>
        <v>0.78647318963909374</v>
      </c>
      <c r="F32" s="28">
        <f>(D32-C32)/E32</f>
        <v>119.99999999999997</v>
      </c>
      <c r="G32" s="18"/>
      <c r="H32" s="80">
        <f>(D32-C19)*0.35</f>
        <v>54.33153672976259</v>
      </c>
      <c r="I32" s="19">
        <f>E32*50/C32</f>
        <v>1.6666666666666666E-2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43051</v>
      </c>
      <c r="C34" s="20">
        <f>D32+G32-H32</f>
        <v>2399.4648149442096</v>
      </c>
      <c r="D34" s="17">
        <f>C34+(C34*0.04)</f>
        <v>2495.4434075419781</v>
      </c>
      <c r="E34" s="17">
        <f>C34/3000</f>
        <v>0.7998216049814032</v>
      </c>
      <c r="F34" s="28">
        <f>(D34-C34)/E34</f>
        <v>120.00000000000016</v>
      </c>
      <c r="G34" s="18"/>
      <c r="H34" s="18"/>
      <c r="I34" s="19">
        <f>E34*50/C34</f>
        <v>1.6666666666666666E-2</v>
      </c>
      <c r="J34" s="87"/>
    </row>
    <row r="35" spans="1:16">
      <c r="A35" s="97"/>
      <c r="B35" s="81">
        <f>B34+7</f>
        <v>43058</v>
      </c>
      <c r="C35" s="20">
        <f>D34+G34-H34</f>
        <v>2495.4434075419781</v>
      </c>
      <c r="D35" s="17">
        <f>C35+(C35*0.04)</f>
        <v>2595.261143843657</v>
      </c>
      <c r="E35" s="17">
        <f>C35/3000</f>
        <v>0.83181446918065938</v>
      </c>
      <c r="F35" s="28">
        <f>(D35-C35)/E35</f>
        <v>119.99999999999973</v>
      </c>
      <c r="G35" s="18"/>
      <c r="H35" s="18"/>
      <c r="I35" s="19">
        <f>E35*50/C35</f>
        <v>1.666666666666667E-2</v>
      </c>
      <c r="J35" s="87"/>
    </row>
    <row r="36" spans="1:16">
      <c r="A36" s="97"/>
      <c r="B36" s="81">
        <f>B35+7</f>
        <v>43065</v>
      </c>
      <c r="C36" s="20">
        <f>D35+G35-H35</f>
        <v>2595.261143843657</v>
      </c>
      <c r="D36" s="17">
        <f>C36+(C36*0.04)</f>
        <v>2699.0715895974031</v>
      </c>
      <c r="E36" s="17">
        <f>C36/3000</f>
        <v>0.86508704794788571</v>
      </c>
      <c r="F36" s="28">
        <f>(D36-C36)/E36</f>
        <v>119.99999999999976</v>
      </c>
      <c r="G36" s="18"/>
      <c r="H36" s="18"/>
      <c r="I36" s="19">
        <f>E36*50/C36</f>
        <v>1.6666666666666666E-2</v>
      </c>
      <c r="J36" s="87"/>
    </row>
    <row r="37" spans="1:16" ht="13.5" thickBot="1">
      <c r="A37" s="98"/>
      <c r="B37" s="81">
        <f>B36+7</f>
        <v>43072</v>
      </c>
      <c r="C37" s="20">
        <f>D36+G36-H36</f>
        <v>2699.0715895974031</v>
      </c>
      <c r="D37" s="17">
        <f>C37+(C37*0.04)</f>
        <v>2807.0344531812993</v>
      </c>
      <c r="E37" s="17">
        <f>C37/3000</f>
        <v>0.899690529865801</v>
      </c>
      <c r="F37" s="28">
        <f>(D37-C37)/E37</f>
        <v>120.00000000000014</v>
      </c>
      <c r="G37" s="80"/>
      <c r="H37" s="80"/>
      <c r="I37" s="19">
        <f>E37*50/C37</f>
        <v>1.6666666666666666E-2</v>
      </c>
      <c r="J37" s="87"/>
      <c r="K37" s="103"/>
      <c r="L37" s="104"/>
      <c r="M37" s="104"/>
      <c r="N37" s="104"/>
      <c r="O37" s="104"/>
      <c r="P37" s="104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43079</v>
      </c>
      <c r="C39" s="20">
        <f>D37+G37-H37</f>
        <v>2807.0344531812993</v>
      </c>
      <c r="D39" s="17">
        <f>C39+(C39*0.04)</f>
        <v>2919.3158313085514</v>
      </c>
      <c r="E39" s="17">
        <f>C39/3000</f>
        <v>0.93567815106043306</v>
      </c>
      <c r="F39" s="28">
        <f>(D39-C39)/E39</f>
        <v>120.00000000000013</v>
      </c>
      <c r="G39" s="18"/>
      <c r="H39" s="18"/>
      <c r="I39" s="19">
        <f>E39*50/C39</f>
        <v>1.6666666666666666E-2</v>
      </c>
      <c r="J39" s="87"/>
    </row>
    <row r="40" spans="1:16">
      <c r="A40" s="97"/>
      <c r="B40" s="81">
        <f>B39+7</f>
        <v>43086</v>
      </c>
      <c r="C40" s="20">
        <f>D39+G39-H39</f>
        <v>2919.3158313085514</v>
      </c>
      <c r="D40" s="17">
        <f>C40+(C40*0.04)</f>
        <v>3036.0884645608935</v>
      </c>
      <c r="E40" s="17">
        <f>C40/3000</f>
        <v>0.97310527710285044</v>
      </c>
      <c r="F40" s="28">
        <f>(D40-C40)/E40</f>
        <v>120.00000000000003</v>
      </c>
      <c r="G40" s="18"/>
      <c r="H40" s="18"/>
      <c r="I40" s="19">
        <f>E40*50/C40</f>
        <v>1.6666666666666666E-2</v>
      </c>
      <c r="J40" s="87"/>
    </row>
    <row r="41" spans="1:16">
      <c r="A41" s="97"/>
      <c r="B41" s="81">
        <f>B40+7</f>
        <v>43093</v>
      </c>
      <c r="C41" s="20">
        <f>D40+G40-H40</f>
        <v>3036.0884645608935</v>
      </c>
      <c r="D41" s="17">
        <f>C41+(C41*0.04)</f>
        <v>3157.5320031433293</v>
      </c>
      <c r="E41" s="17">
        <f>C41/3000</f>
        <v>1.0120294881869645</v>
      </c>
      <c r="F41" s="28">
        <f>(D41-C41)/E41</f>
        <v>120.00000000000011</v>
      </c>
      <c r="G41" s="18"/>
      <c r="H41" s="18"/>
      <c r="I41" s="19">
        <f>E41*50/C41</f>
        <v>1.6666666666666666E-2</v>
      </c>
      <c r="J41" s="87"/>
    </row>
    <row r="42" spans="1:16" ht="13.5" thickBot="1">
      <c r="A42" s="98"/>
      <c r="B42" s="81">
        <f>B41+7</f>
        <v>43100</v>
      </c>
      <c r="C42" s="20">
        <f>D41+G41-H41</f>
        <v>3157.5320031433293</v>
      </c>
      <c r="D42" s="17">
        <f>C42+(C42*0.04)</f>
        <v>3283.8332832690626</v>
      </c>
      <c r="E42" s="17">
        <f>C42/3000</f>
        <v>1.0525106677144431</v>
      </c>
      <c r="F42" s="28">
        <f>(D42-C42)/E42</f>
        <v>120.00000000000006</v>
      </c>
      <c r="G42" s="80"/>
      <c r="H42" s="80"/>
      <c r="I42" s="19">
        <f>E42*50/C42</f>
        <v>1.6666666666666666E-2</v>
      </c>
      <c r="J42" s="87"/>
      <c r="K42" s="103"/>
      <c r="L42" s="104"/>
      <c r="M42" s="104"/>
      <c r="N42" s="104"/>
      <c r="O42" s="104"/>
      <c r="P42" s="104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43107</v>
      </c>
      <c r="C44" s="20">
        <f>D42+G42-H42</f>
        <v>3283.8332832690626</v>
      </c>
      <c r="D44" s="17">
        <f>C44+(C44*0.04)</f>
        <v>3415.1866145998251</v>
      </c>
      <c r="E44" s="17">
        <f>C44/3000</f>
        <v>1.094611094423021</v>
      </c>
      <c r="F44" s="28">
        <f>(D44-C44)/E44</f>
        <v>120.00000000000004</v>
      </c>
      <c r="G44" s="18"/>
      <c r="H44" s="18"/>
      <c r="I44" s="19">
        <f>E44*50/C44</f>
        <v>1.666666666666667E-2</v>
      </c>
      <c r="J44" s="87"/>
    </row>
    <row r="45" spans="1:16">
      <c r="A45" s="97"/>
      <c r="B45" s="81">
        <f>B44+7</f>
        <v>43114</v>
      </c>
      <c r="C45" s="20">
        <f>D44+G44-H44</f>
        <v>3415.1866145998251</v>
      </c>
      <c r="D45" s="17">
        <f>C45+(C45*0.04)</f>
        <v>3551.7940791838182</v>
      </c>
      <c r="E45" s="17">
        <f>C45/3000</f>
        <v>1.1383955381999418</v>
      </c>
      <c r="F45" s="28">
        <f>(D45-C45)/E45</f>
        <v>120.00000000000006</v>
      </c>
      <c r="G45" s="18"/>
      <c r="H45" s="18"/>
      <c r="I45" s="19">
        <f>E45*50/C45</f>
        <v>1.6666666666666666E-2</v>
      </c>
      <c r="J45" s="87"/>
    </row>
    <row r="46" spans="1:16">
      <c r="A46" s="97"/>
      <c r="B46" s="81">
        <f>B45+7</f>
        <v>43121</v>
      </c>
      <c r="C46" s="20">
        <f>D45+G45-H45</f>
        <v>3551.7940791838182</v>
      </c>
      <c r="D46" s="17">
        <f>C46+(C46*0.04)</f>
        <v>3693.8658423511711</v>
      </c>
      <c r="E46" s="17">
        <f>C46/3000</f>
        <v>1.1839313597279395</v>
      </c>
      <c r="F46" s="28">
        <f>(D46-C46)/E46</f>
        <v>120.0000000000001</v>
      </c>
      <c r="G46" s="18"/>
      <c r="H46" s="18"/>
      <c r="I46" s="19">
        <f>E46*50/C46</f>
        <v>1.666666666666667E-2</v>
      </c>
      <c r="J46" s="87"/>
    </row>
    <row r="47" spans="1:16" ht="13.5" thickBot="1">
      <c r="A47" s="98"/>
      <c r="B47" s="81">
        <f>B46+7</f>
        <v>43128</v>
      </c>
      <c r="C47" s="20">
        <f>D46+G46-H46</f>
        <v>3693.8658423511711</v>
      </c>
      <c r="D47" s="17">
        <f>C47+(C47*0.04)</f>
        <v>3841.6204760452179</v>
      </c>
      <c r="E47" s="17">
        <f>C47/3000</f>
        <v>1.2312886141170569</v>
      </c>
      <c r="F47" s="28">
        <f>(D47-C47)/E47</f>
        <v>119.99999999999997</v>
      </c>
      <c r="G47" s="80"/>
      <c r="H47" s="80">
        <f>(D47-C34)*0.35</f>
        <v>504.75448138535285</v>
      </c>
      <c r="I47" s="19">
        <f>E47*50/C47</f>
        <v>1.6666666666666663E-2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43135</v>
      </c>
      <c r="C49" s="20">
        <f>D47+G47-H47</f>
        <v>3336.865994659865</v>
      </c>
      <c r="D49" s="17">
        <f>C49+(C49*0.04)</f>
        <v>3470.3406344462596</v>
      </c>
      <c r="E49" s="17">
        <f>C49/3000</f>
        <v>1.1122886648866217</v>
      </c>
      <c r="F49" s="28">
        <f>(D49-C49)/E49</f>
        <v>120.00000000000001</v>
      </c>
      <c r="G49" s="18"/>
      <c r="H49" s="18"/>
      <c r="I49" s="19">
        <f>E49*50/C49</f>
        <v>1.6666666666666666E-2</v>
      </c>
      <c r="J49" s="87"/>
    </row>
    <row r="50" spans="1:16">
      <c r="A50" s="97"/>
      <c r="B50" s="81">
        <f>B49+7</f>
        <v>43142</v>
      </c>
      <c r="C50" s="20">
        <f>D49+G49-H49</f>
        <v>3470.3406344462596</v>
      </c>
      <c r="D50" s="17">
        <f>C50+(C50*0.04)</f>
        <v>3609.1542598241099</v>
      </c>
      <c r="E50" s="17">
        <f>C50/3000</f>
        <v>1.1567802114820867</v>
      </c>
      <c r="F50" s="28">
        <f>(D50-C50)/E50</f>
        <v>119.99999999999987</v>
      </c>
      <c r="G50" s="18"/>
      <c r="H50" s="18"/>
      <c r="I50" s="19">
        <f>E50*50/C50</f>
        <v>1.666666666666667E-2</v>
      </c>
      <c r="J50" s="87"/>
    </row>
    <row r="51" spans="1:16">
      <c r="A51" s="97"/>
      <c r="B51" s="81">
        <f>B50+7</f>
        <v>43149</v>
      </c>
      <c r="C51" s="20">
        <f>D50+G50-H50</f>
        <v>3609.1542598241099</v>
      </c>
      <c r="D51" s="17">
        <f>C51+(C51*0.04)</f>
        <v>3753.5204302170741</v>
      </c>
      <c r="E51" s="17">
        <f>C51/3000</f>
        <v>1.20305141994137</v>
      </c>
      <c r="F51" s="28">
        <f>(D51-C51)/E51</f>
        <v>119.99999999999987</v>
      </c>
      <c r="G51" s="18"/>
      <c r="H51" s="18"/>
      <c r="I51" s="19">
        <f>E51*50/C51</f>
        <v>1.6666666666666666E-2</v>
      </c>
      <c r="J51" s="87"/>
    </row>
    <row r="52" spans="1:16" ht="13.5" thickBot="1">
      <c r="A52" s="98"/>
      <c r="B52" s="81">
        <f>B51+7</f>
        <v>43156</v>
      </c>
      <c r="C52" s="20">
        <f>D51+G51-H51</f>
        <v>3753.5204302170741</v>
      </c>
      <c r="D52" s="17">
        <f>C52+(C52*0.04)</f>
        <v>3903.6612474257572</v>
      </c>
      <c r="E52" s="17">
        <f>C52/3000</f>
        <v>1.2511734767390248</v>
      </c>
      <c r="F52" s="28">
        <f>(D52-C52)/E52</f>
        <v>120.00000000000009</v>
      </c>
      <c r="G52" s="80"/>
      <c r="H52" s="80"/>
      <c r="I52" s="19">
        <f>E52*50/C52</f>
        <v>1.666666666666667E-2</v>
      </c>
      <c r="J52" s="87"/>
      <c r="K52" s="103"/>
      <c r="L52" s="104"/>
      <c r="M52" s="104"/>
      <c r="N52" s="104"/>
      <c r="O52" s="104"/>
      <c r="P52" s="104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43163</v>
      </c>
      <c r="C54" s="20">
        <f>D52+G52-H52</f>
        <v>3903.6612474257572</v>
      </c>
      <c r="D54" s="17">
        <f>C54+(C54*0.04)</f>
        <v>4059.8076973227876</v>
      </c>
      <c r="E54" s="17">
        <f>C54/3000</f>
        <v>1.3012204158085858</v>
      </c>
      <c r="F54" s="28">
        <f>(D54-C54)/E54</f>
        <v>120.00000000000006</v>
      </c>
      <c r="G54" s="18"/>
      <c r="H54" s="18"/>
      <c r="I54" s="19">
        <f>E54*50/C54</f>
        <v>1.666666666666667E-2</v>
      </c>
      <c r="J54" s="87"/>
    </row>
    <row r="55" spans="1:16">
      <c r="A55" s="97"/>
      <c r="B55" s="81">
        <f>B54+7</f>
        <v>43170</v>
      </c>
      <c r="C55" s="20">
        <f>D54+G54-H54</f>
        <v>4059.8076973227876</v>
      </c>
      <c r="D55" s="17">
        <f>C55+(C55*0.04)</f>
        <v>4222.2000052156991</v>
      </c>
      <c r="E55" s="17">
        <f>C55/3000</f>
        <v>1.3532692324409292</v>
      </c>
      <c r="F55" s="28">
        <f>(D55-C55)/E55</f>
        <v>120</v>
      </c>
      <c r="G55" s="18"/>
      <c r="H55" s="18"/>
      <c r="I55" s="19">
        <f>E55*50/C55</f>
        <v>1.6666666666666666E-2</v>
      </c>
      <c r="J55" s="87"/>
    </row>
    <row r="56" spans="1:16">
      <c r="A56" s="97"/>
      <c r="B56" s="81">
        <f>B55+7</f>
        <v>43177</v>
      </c>
      <c r="C56" s="20">
        <f>D55+G55-H55</f>
        <v>4222.2000052156991</v>
      </c>
      <c r="D56" s="17">
        <f>C56+(C56*0.04)</f>
        <v>4391.0880054243271</v>
      </c>
      <c r="E56" s="17">
        <f>C56/3000</f>
        <v>1.4074000017385664</v>
      </c>
      <c r="F56" s="28">
        <f>(D56-C56)/E56</f>
        <v>120.00000000000003</v>
      </c>
      <c r="G56" s="18"/>
      <c r="H56" s="18"/>
      <c r="I56" s="19">
        <f>E56*50/C56</f>
        <v>1.6666666666666666E-2</v>
      </c>
      <c r="J56" s="87"/>
    </row>
    <row r="57" spans="1:16" ht="13.5" thickBot="1">
      <c r="A57" s="98"/>
      <c r="B57" s="81">
        <f>B56+7</f>
        <v>43184</v>
      </c>
      <c r="C57" s="20">
        <f>D56+G56-H56</f>
        <v>4391.0880054243271</v>
      </c>
      <c r="D57" s="17">
        <f>C57+(C57*0.04)</f>
        <v>4566.7315256413003</v>
      </c>
      <c r="E57" s="17">
        <f>C57/3000</f>
        <v>1.4636960018081091</v>
      </c>
      <c r="F57" s="28">
        <f>(D57-C57)/E57</f>
        <v>120.0000000000001</v>
      </c>
      <c r="G57" s="80"/>
      <c r="H57" s="80"/>
      <c r="I57" s="19">
        <f>E57*50/C57</f>
        <v>1.666666666666667E-2</v>
      </c>
      <c r="J57" s="87"/>
      <c r="K57" s="103"/>
      <c r="L57" s="104"/>
      <c r="M57" s="104"/>
      <c r="N57" s="104"/>
      <c r="O57" s="104"/>
      <c r="P57" s="104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43191</v>
      </c>
      <c r="C59" s="20">
        <f>D57+G57-H57</f>
        <v>4566.7315256413003</v>
      </c>
      <c r="D59" s="17">
        <f>C59+(C59*0.04)</f>
        <v>4749.4007866669526</v>
      </c>
      <c r="E59" s="17">
        <f>C59/3000</f>
        <v>1.5222438418804334</v>
      </c>
      <c r="F59" s="28">
        <f>(D59-C59)/E59</f>
        <v>120.0000000000002</v>
      </c>
      <c r="G59" s="18"/>
      <c r="H59" s="18"/>
      <c r="I59" s="19">
        <f>E59*50/C59</f>
        <v>1.6666666666666666E-2</v>
      </c>
      <c r="J59" s="87"/>
    </row>
    <row r="60" spans="1:16">
      <c r="A60" s="97"/>
      <c r="B60" s="81">
        <f>B59+7</f>
        <v>43198</v>
      </c>
      <c r="C60" s="20">
        <f>D59+G59-H59</f>
        <v>4749.4007866669526</v>
      </c>
      <c r="D60" s="17">
        <f>C60+(C60*0.04)</f>
        <v>4939.3768181336309</v>
      </c>
      <c r="E60" s="17">
        <f>C60/3000</f>
        <v>1.5831335955556509</v>
      </c>
      <c r="F60" s="28">
        <f>(D60-C60)/E60</f>
        <v>120.00000000000009</v>
      </c>
      <c r="G60" s="18"/>
      <c r="H60" s="18"/>
      <c r="I60" s="19">
        <f>E60*50/C60</f>
        <v>1.6666666666666666E-2</v>
      </c>
      <c r="J60" s="87"/>
    </row>
    <row r="61" spans="1:16">
      <c r="A61" s="97"/>
      <c r="B61" s="81">
        <f>B60+7</f>
        <v>43205</v>
      </c>
      <c r="C61" s="20">
        <f>D60+G60-H60</f>
        <v>4939.3768181336309</v>
      </c>
      <c r="D61" s="17">
        <f>C61+(C61*0.04)</f>
        <v>5136.9518908589762</v>
      </c>
      <c r="E61" s="17">
        <f>C61/3000</f>
        <v>1.646458939377877</v>
      </c>
      <c r="F61" s="28">
        <f>(D61-C61)/E61</f>
        <v>120.00000000000004</v>
      </c>
      <c r="G61" s="18"/>
      <c r="H61" s="18"/>
      <c r="I61" s="19">
        <f>E61*50/C61</f>
        <v>1.6666666666666666E-2</v>
      </c>
      <c r="J61" s="87"/>
    </row>
    <row r="62" spans="1:16" ht="13.5" thickBot="1">
      <c r="A62" s="98"/>
      <c r="B62" s="81">
        <f>B61+7</f>
        <v>43212</v>
      </c>
      <c r="C62" s="20">
        <f>D61+G61-H61</f>
        <v>5136.9518908589762</v>
      </c>
      <c r="D62" s="17">
        <f>C62+(C62*0.04)</f>
        <v>5342.4299664933351</v>
      </c>
      <c r="E62" s="17">
        <f>C62/3000</f>
        <v>1.7123172969529921</v>
      </c>
      <c r="F62" s="28">
        <f>(D62-C62)/E62</f>
        <v>119.99999999999991</v>
      </c>
      <c r="G62" s="80"/>
      <c r="H62" s="80">
        <f>(D62-C49)*0.35</f>
        <v>701.94739014171444</v>
      </c>
      <c r="I62" s="19">
        <f>E62*50/C62</f>
        <v>1.6666666666666666E-2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43219</v>
      </c>
      <c r="C64" s="20">
        <f>D62+G62-H62</f>
        <v>4640.482576351621</v>
      </c>
      <c r="D64" s="17">
        <f>C64+(C64*0.04)</f>
        <v>4826.1018794056854</v>
      </c>
      <c r="E64" s="17">
        <f>C64/3000</f>
        <v>1.5468275254505404</v>
      </c>
      <c r="F64" s="28">
        <f>(D64-C64)/E64</f>
        <v>119.99999999999972</v>
      </c>
      <c r="G64" s="17"/>
      <c r="H64" s="79"/>
      <c r="I64" s="19">
        <f>E64*50/C64</f>
        <v>1.6666666666666666E-2</v>
      </c>
      <c r="J64" s="87"/>
    </row>
    <row r="65" spans="1:16">
      <c r="A65" s="97"/>
      <c r="B65" s="81">
        <f>B64+7</f>
        <v>43226</v>
      </c>
      <c r="C65" s="20">
        <f>D64+G64-H64</f>
        <v>4826.1018794056854</v>
      </c>
      <c r="D65" s="17">
        <f>C65+(C65*0.04)</f>
        <v>5019.1459545819125</v>
      </c>
      <c r="E65" s="17">
        <f>C65/3000</f>
        <v>1.6087006264685617</v>
      </c>
      <c r="F65" s="28">
        <f>(D65-C65)/E65</f>
        <v>119.99999999999983</v>
      </c>
      <c r="G65" s="17"/>
      <c r="H65" s="79"/>
      <c r="I65" s="19">
        <f>E65*50/C65</f>
        <v>1.6666666666666666E-2</v>
      </c>
      <c r="J65" s="87"/>
    </row>
    <row r="66" spans="1:16">
      <c r="A66" s="97"/>
      <c r="B66" s="81">
        <f>B65+7</f>
        <v>43233</v>
      </c>
      <c r="C66" s="20">
        <f>D65+G65-H65</f>
        <v>5019.1459545819125</v>
      </c>
      <c r="D66" s="17">
        <f>C66+(C66*0.04)</f>
        <v>5219.9117927651887</v>
      </c>
      <c r="E66" s="17">
        <f>C66/3000</f>
        <v>1.6730486515273042</v>
      </c>
      <c r="F66" s="28">
        <f>(D66-C66)/E66</f>
        <v>119.9999999999998</v>
      </c>
      <c r="G66" s="17"/>
      <c r="H66" s="79"/>
      <c r="I66" s="19">
        <f>E66*50/C66</f>
        <v>1.6666666666666666E-2</v>
      </c>
      <c r="J66" s="87"/>
    </row>
    <row r="67" spans="1:16" ht="13.5" thickBot="1">
      <c r="A67" s="98"/>
      <c r="B67" s="81">
        <f>B66+7</f>
        <v>43240</v>
      </c>
      <c r="C67" s="20">
        <f>D66+G66-H66</f>
        <v>5219.9117927651887</v>
      </c>
      <c r="D67" s="17">
        <f>C67+(C67*0.04)</f>
        <v>5428.7082644757966</v>
      </c>
      <c r="E67" s="17">
        <f>C67/3000</f>
        <v>1.7399705975883963</v>
      </c>
      <c r="F67" s="28">
        <f>(D67-C67)/E67</f>
        <v>120.00000000000018</v>
      </c>
      <c r="G67" s="80"/>
      <c r="H67" s="80"/>
      <c r="I67" s="19">
        <f>E67*50/C67</f>
        <v>1.666666666666667E-2</v>
      </c>
      <c r="J67" s="87"/>
      <c r="K67" s="103"/>
      <c r="L67" s="104"/>
      <c r="M67" s="104"/>
      <c r="N67" s="104"/>
      <c r="O67" s="104"/>
      <c r="P67" s="104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43247</v>
      </c>
      <c r="C69" s="20">
        <f>D67+G67-H67</f>
        <v>5428.7082644757966</v>
      </c>
      <c r="D69" s="17">
        <f>C69+(C69*0.04)</f>
        <v>5645.8565950548282</v>
      </c>
      <c r="E69" s="17">
        <f>C69/3000</f>
        <v>1.8095694214919322</v>
      </c>
      <c r="F69" s="28">
        <f>(D69-C69)/E69</f>
        <v>119.99999999999986</v>
      </c>
      <c r="G69" s="18"/>
      <c r="H69" s="18"/>
      <c r="I69" s="19">
        <f>E69*50/C69</f>
        <v>1.6666666666666666E-2</v>
      </c>
      <c r="J69" s="87"/>
    </row>
    <row r="70" spans="1:16">
      <c r="A70" s="97"/>
      <c r="B70" s="81">
        <f>B69+7</f>
        <v>43254</v>
      </c>
      <c r="C70" s="20">
        <f>D69+G69-H69</f>
        <v>5645.8565950548282</v>
      </c>
      <c r="D70" s="17">
        <f>C70+(C70*0.04)</f>
        <v>5871.6908588570213</v>
      </c>
      <c r="E70" s="17">
        <f>C70/3000</f>
        <v>1.8819521983516094</v>
      </c>
      <c r="F70" s="28">
        <f>(D70-C70)/E70</f>
        <v>120.00000000000001</v>
      </c>
      <c r="G70" s="18"/>
      <c r="H70" s="18"/>
      <c r="I70" s="19">
        <f>E70*50/C70</f>
        <v>1.6666666666666666E-2</v>
      </c>
      <c r="J70" s="87"/>
    </row>
    <row r="71" spans="1:16">
      <c r="A71" s="97"/>
      <c r="B71" s="81">
        <f>B70+7</f>
        <v>43261</v>
      </c>
      <c r="C71" s="20">
        <f>D70+G70-H70</f>
        <v>5871.6908588570213</v>
      </c>
      <c r="D71" s="17">
        <f>C71+(C71*0.04)</f>
        <v>6106.5584932113024</v>
      </c>
      <c r="E71" s="17">
        <f>C71/3000</f>
        <v>1.9572302862856739</v>
      </c>
      <c r="F71" s="28">
        <f>(D71-C71)/E71</f>
        <v>120.00000000000013</v>
      </c>
      <c r="G71" s="18"/>
      <c r="H71" s="18"/>
      <c r="I71" s="19">
        <f>E71*50/C71</f>
        <v>1.6666666666666666E-2</v>
      </c>
      <c r="J71" s="87"/>
    </row>
    <row r="72" spans="1:16" ht="13.5" thickBot="1">
      <c r="A72" s="98"/>
      <c r="B72" s="81">
        <f>B71+7</f>
        <v>43268</v>
      </c>
      <c r="C72" s="20">
        <f>D71+G71-H71</f>
        <v>6106.5584932113024</v>
      </c>
      <c r="D72" s="17">
        <f>C72+(C72*0.04)</f>
        <v>6350.8208329397548</v>
      </c>
      <c r="E72" s="17">
        <f>C72/3000</f>
        <v>2.0355194977371007</v>
      </c>
      <c r="F72" s="28">
        <f>(D72-C72)/E72</f>
        <v>120.00000000000014</v>
      </c>
      <c r="G72" s="80"/>
      <c r="H72" s="80"/>
      <c r="I72" s="19">
        <f>E72*50/C72</f>
        <v>1.6666666666666666E-2</v>
      </c>
      <c r="J72" s="87"/>
      <c r="K72" s="103"/>
      <c r="L72" s="104"/>
      <c r="M72" s="104"/>
      <c r="N72" s="104"/>
      <c r="O72" s="104"/>
      <c r="P72" s="104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43275</v>
      </c>
      <c r="C74" s="20">
        <f>D72+G72-H72</f>
        <v>6350.8208329397548</v>
      </c>
      <c r="D74" s="17">
        <f>C74+(C74*0.04)</f>
        <v>6604.8536662573451</v>
      </c>
      <c r="E74" s="17">
        <f>C74/3000</f>
        <v>2.1169402776465849</v>
      </c>
      <c r="F74" s="28">
        <f>(D74-C74)/E74</f>
        <v>120.00000000000006</v>
      </c>
      <c r="G74" s="18"/>
      <c r="H74" s="18"/>
      <c r="I74" s="19">
        <f>E74*50/C74</f>
        <v>1.6666666666666666E-2</v>
      </c>
      <c r="J74" s="87"/>
    </row>
    <row r="75" spans="1:16">
      <c r="A75" s="97"/>
      <c r="B75" s="81">
        <f>B74+7</f>
        <v>43282</v>
      </c>
      <c r="C75" s="20">
        <f>D74+G74-H74</f>
        <v>6604.8536662573451</v>
      </c>
      <c r="D75" s="17">
        <f>C75+(C75*0.04)</f>
        <v>6869.0478129076391</v>
      </c>
      <c r="E75" s="17">
        <f>C75/3000</f>
        <v>2.2016178887524482</v>
      </c>
      <c r="F75" s="28">
        <f>(D75-C75)/E75</f>
        <v>120.00000000000009</v>
      </c>
      <c r="G75" s="18"/>
      <c r="H75" s="18"/>
      <c r="I75" s="19">
        <f>E75*50/C75</f>
        <v>1.6666666666666666E-2</v>
      </c>
      <c r="J75" s="87"/>
    </row>
    <row r="76" spans="1:16">
      <c r="A76" s="97"/>
      <c r="B76" s="81">
        <f>B75+7</f>
        <v>43289</v>
      </c>
      <c r="C76" s="20">
        <f>D75+G75-H75</f>
        <v>6869.0478129076391</v>
      </c>
      <c r="D76" s="17">
        <f>C76+(C76*0.04)</f>
        <v>7143.8097254239447</v>
      </c>
      <c r="E76" s="17">
        <f>C76/3000</f>
        <v>2.2896826043025462</v>
      </c>
      <c r="F76" s="28">
        <f>(D76-C76)/E76</f>
        <v>119.99999999999999</v>
      </c>
      <c r="G76" s="18"/>
      <c r="H76" s="18"/>
      <c r="I76" s="19">
        <f>E76*50/C76</f>
        <v>1.6666666666666666E-2</v>
      </c>
      <c r="J76" s="87"/>
    </row>
    <row r="77" spans="1:16" ht="13.5" thickBot="1">
      <c r="A77" s="98"/>
      <c r="B77" s="81">
        <f>B76+7</f>
        <v>43296</v>
      </c>
      <c r="C77" s="20">
        <f>D76+G76-H76</f>
        <v>7143.8097254239447</v>
      </c>
      <c r="D77" s="17">
        <f>C77+(C77*0.04)</f>
        <v>7429.5621144409024</v>
      </c>
      <c r="E77" s="17">
        <f>C77/3000</f>
        <v>2.381269908474648</v>
      </c>
      <c r="F77" s="28">
        <f>(D77-C77)/E77</f>
        <v>120</v>
      </c>
      <c r="G77" s="80"/>
      <c r="H77" s="80">
        <f>(D77-C64)*0.35</f>
        <v>976.17783833124838</v>
      </c>
      <c r="I77" s="19">
        <f>E77*50/C77</f>
        <v>1.6666666666666666E-2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43303</v>
      </c>
      <c r="C79" s="20">
        <f>D77+G77-H77</f>
        <v>6453.3842761096539</v>
      </c>
      <c r="D79" s="17">
        <f>C79+(C79*0.04)</f>
        <v>6711.5196471540403</v>
      </c>
      <c r="E79" s="17">
        <f>C79/3000</f>
        <v>2.1511280920365512</v>
      </c>
      <c r="F79" s="28">
        <f>(D79-C79)/E79</f>
        <v>120.00000000000011</v>
      </c>
      <c r="G79" s="18"/>
      <c r="H79" s="18"/>
      <c r="I79" s="19">
        <f>E79*50/C79</f>
        <v>1.6666666666666666E-2</v>
      </c>
      <c r="J79" s="87"/>
    </row>
    <row r="80" spans="1:16">
      <c r="A80" s="97"/>
      <c r="B80" s="81">
        <f>B79+7</f>
        <v>43310</v>
      </c>
      <c r="C80" s="20">
        <f>D79+G79-H79</f>
        <v>6711.5196471540403</v>
      </c>
      <c r="D80" s="17">
        <f>C80+(C80*0.04)</f>
        <v>6979.9804330402021</v>
      </c>
      <c r="E80" s="17">
        <f>C80/3000</f>
        <v>2.2371732157180135</v>
      </c>
      <c r="F80" s="28">
        <f>(D80-C80)/E80</f>
        <v>120.00000000000009</v>
      </c>
      <c r="G80" s="18"/>
      <c r="H80" s="18"/>
      <c r="I80" s="19">
        <f>E80*50/C80</f>
        <v>1.666666666666667E-2</v>
      </c>
      <c r="J80" s="87"/>
    </row>
    <row r="81" spans="1:16">
      <c r="A81" s="97"/>
      <c r="B81" s="81">
        <f>B80+7</f>
        <v>43317</v>
      </c>
      <c r="C81" s="20">
        <f>D80+G80-H80</f>
        <v>6979.9804330402021</v>
      </c>
      <c r="D81" s="17">
        <f>C81+(C81*0.04)</f>
        <v>7259.1796503618098</v>
      </c>
      <c r="E81" s="17">
        <f>C81/3000</f>
        <v>2.3266601443467341</v>
      </c>
      <c r="F81" s="28">
        <f>(D81-C81)/E81</f>
        <v>119.99999999999982</v>
      </c>
      <c r="G81" s="18"/>
      <c r="H81" s="18"/>
      <c r="I81" s="19">
        <f>E81*50/C81</f>
        <v>1.6666666666666666E-2</v>
      </c>
      <c r="J81" s="87"/>
    </row>
    <row r="82" spans="1:16" ht="13.5" thickBot="1">
      <c r="A82" s="98"/>
      <c r="B82" s="81">
        <f>B81+7</f>
        <v>43324</v>
      </c>
      <c r="C82" s="20">
        <f>D81+G81-H81</f>
        <v>7259.1796503618098</v>
      </c>
      <c r="D82" s="17">
        <f>C82+(C82*0.04)</f>
        <v>7549.546836376282</v>
      </c>
      <c r="E82" s="17">
        <f>C82/3000</f>
        <v>2.4197265501206031</v>
      </c>
      <c r="F82" s="28">
        <f>(D82-C82)/E82</f>
        <v>119.99999999999996</v>
      </c>
      <c r="G82" s="80"/>
      <c r="H82" s="80"/>
      <c r="I82" s="19">
        <f>E82*50/C82</f>
        <v>1.6666666666666666E-2</v>
      </c>
      <c r="J82" s="87"/>
      <c r="K82" s="103"/>
      <c r="L82" s="104"/>
      <c r="M82" s="104"/>
      <c r="N82" s="104"/>
      <c r="O82" s="104"/>
      <c r="P82" s="104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43331</v>
      </c>
      <c r="C84" s="20">
        <f>D82+G82-H82</f>
        <v>7549.546836376282</v>
      </c>
      <c r="D84" s="17">
        <f>C84+(C84*0.04)</f>
        <v>7851.5287098313329</v>
      </c>
      <c r="E84" s="17">
        <f>C84/3000</f>
        <v>2.5165156121254273</v>
      </c>
      <c r="F84" s="28">
        <f>(D84-C84)/E84</f>
        <v>119.99999999999983</v>
      </c>
      <c r="G84" s="18"/>
      <c r="H84" s="18"/>
      <c r="I84" s="19">
        <f>E84*50/C84</f>
        <v>1.6666666666666666E-2</v>
      </c>
      <c r="J84" s="87"/>
    </row>
    <row r="85" spans="1:16">
      <c r="A85" s="97"/>
      <c r="B85" s="81">
        <f>B84+7</f>
        <v>43338</v>
      </c>
      <c r="C85" s="20">
        <f>D84+G84-H84</f>
        <v>7851.5287098313329</v>
      </c>
      <c r="D85" s="17">
        <f>C85+(C85*0.04)</f>
        <v>8165.5898582245864</v>
      </c>
      <c r="E85" s="17">
        <f>C85/3000</f>
        <v>2.6171762366104443</v>
      </c>
      <c r="F85" s="28">
        <f>(D85-C85)/E85</f>
        <v>120.00000000000006</v>
      </c>
      <c r="G85" s="18"/>
      <c r="H85" s="18"/>
      <c r="I85" s="19">
        <f>E85*50/C85</f>
        <v>1.666666666666667E-2</v>
      </c>
      <c r="J85" s="87"/>
      <c r="K85" s="31"/>
      <c r="L85" s="31"/>
    </row>
    <row r="86" spans="1:16">
      <c r="A86" s="97"/>
      <c r="B86" s="81">
        <f>B85+7</f>
        <v>43345</v>
      </c>
      <c r="C86" s="20">
        <f>D85+G85-H85</f>
        <v>8165.5898582245864</v>
      </c>
      <c r="D86" s="17">
        <f>C86+(C86*0.04)</f>
        <v>8492.2134525535694</v>
      </c>
      <c r="E86" s="17">
        <f>C86/3000</f>
        <v>2.7218632860748619</v>
      </c>
      <c r="F86" s="28">
        <f>(D86-C86)/E86</f>
        <v>119.99999999999984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8"/>
      <c r="B87" s="81">
        <f>B86+7</f>
        <v>43352</v>
      </c>
      <c r="C87" s="20">
        <f>D86+G86-H86</f>
        <v>8492.2134525535694</v>
      </c>
      <c r="D87" s="17">
        <f>C87+(C87*0.04)</f>
        <v>8831.9019906557114</v>
      </c>
      <c r="E87" s="17">
        <f>C87/3000</f>
        <v>2.8307378175178566</v>
      </c>
      <c r="F87" s="28">
        <f>(D87-C87)/E87</f>
        <v>119.99999999999974</v>
      </c>
      <c r="G87" s="80"/>
      <c r="H87" s="80"/>
      <c r="I87" s="19">
        <f>E87*50/C87</f>
        <v>1.6666666666666666E-2</v>
      </c>
      <c r="J87" s="87"/>
      <c r="K87" s="103"/>
      <c r="L87" s="104"/>
      <c r="M87" s="104"/>
      <c r="N87" s="104"/>
      <c r="O87" s="104"/>
      <c r="P87" s="104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43359</v>
      </c>
      <c r="C89" s="20">
        <f>D87+G87-H87</f>
        <v>8831.9019906557114</v>
      </c>
      <c r="D89" s="17">
        <f>C89+(C89*0.04)</f>
        <v>9185.1780702819397</v>
      </c>
      <c r="E89" s="17">
        <f>C89/3000</f>
        <v>2.9439673302185705</v>
      </c>
      <c r="F89" s="28">
        <f>(D89-C89)/E89</f>
        <v>119.99999999999993</v>
      </c>
      <c r="G89" s="18"/>
      <c r="H89" s="18"/>
      <c r="I89" s="19">
        <f>E89*50/C89</f>
        <v>1.6666666666666666E-2</v>
      </c>
      <c r="J89" s="87"/>
    </row>
    <row r="90" spans="1:16">
      <c r="A90" s="97"/>
      <c r="B90" s="81">
        <f>B89+7</f>
        <v>43366</v>
      </c>
      <c r="C90" s="20">
        <f>D89+G89-H89</f>
        <v>9185.1780702819397</v>
      </c>
      <c r="D90" s="17">
        <f>C90+(C90*0.04)</f>
        <v>9552.5851930932167</v>
      </c>
      <c r="E90" s="17">
        <f>C90/3000</f>
        <v>3.0617260234273131</v>
      </c>
      <c r="F90" s="28">
        <f>(D90-C90)/E90</f>
        <v>119.99999999999983</v>
      </c>
      <c r="G90" s="18"/>
      <c r="H90" s="18"/>
      <c r="I90" s="19">
        <f>E90*50/C90</f>
        <v>1.6666666666666666E-2</v>
      </c>
      <c r="J90" s="87"/>
    </row>
    <row r="91" spans="1:16">
      <c r="A91" s="97"/>
      <c r="B91" s="81">
        <f>B90+7</f>
        <v>43373</v>
      </c>
      <c r="C91" s="20">
        <f>D90+G90-H90</f>
        <v>9552.5851930932167</v>
      </c>
      <c r="D91" s="17">
        <f>C91+(C91*0.04)</f>
        <v>9934.6886008169458</v>
      </c>
      <c r="E91" s="17">
        <f>C91/3000</f>
        <v>3.1841950643644057</v>
      </c>
      <c r="F91" s="28">
        <f>(D91-C91)/E91</f>
        <v>120.00000000000013</v>
      </c>
      <c r="G91" s="18"/>
      <c r="H91" s="18"/>
      <c r="I91" s="19">
        <f>E91*50/C91</f>
        <v>1.6666666666666666E-2</v>
      </c>
      <c r="J91" s="87"/>
    </row>
    <row r="92" spans="1:16" ht="13.5" thickBot="1">
      <c r="A92" s="98"/>
      <c r="B92" s="81">
        <f>B91+7</f>
        <v>43380</v>
      </c>
      <c r="C92" s="20">
        <f>D91+G91-H91</f>
        <v>9934.6886008169458</v>
      </c>
      <c r="D92" s="17">
        <f>C92+(C92*0.04)</f>
        <v>10332.076144849623</v>
      </c>
      <c r="E92" s="17">
        <f>C92/3000</f>
        <v>3.3115628669389818</v>
      </c>
      <c r="F92" s="28">
        <f>(D92-C92)/E92</f>
        <v>119.99999999999987</v>
      </c>
      <c r="G92" s="80"/>
      <c r="H92" s="80">
        <f>(D92-C79)*0.35</f>
        <v>1357.5421540589891</v>
      </c>
      <c r="I92" s="19">
        <f>E92*50/C92</f>
        <v>1.6666666666666666E-2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43387</v>
      </c>
      <c r="C94" s="20">
        <f>D92+G92-H92</f>
        <v>8974.5339907906346</v>
      </c>
      <c r="D94" s="17">
        <f>C94+(C94*0.04)</f>
        <v>9333.5153504222599</v>
      </c>
      <c r="E94" s="17">
        <f>C94/3000</f>
        <v>2.991511330263545</v>
      </c>
      <c r="F94" s="28">
        <f>(D94-C94)/E94</f>
        <v>119.99999999999997</v>
      </c>
      <c r="G94" s="17"/>
      <c r="H94" s="18"/>
      <c r="I94" s="19">
        <f>E94*50/C94</f>
        <v>1.6666666666666666E-2</v>
      </c>
      <c r="J94" s="87"/>
    </row>
    <row r="95" spans="1:16">
      <c r="A95" s="97"/>
      <c r="B95" s="81">
        <f>B94+7</f>
        <v>43394</v>
      </c>
      <c r="C95" s="20">
        <f>D94+G94-H94</f>
        <v>9333.5153504222599</v>
      </c>
      <c r="D95" s="17">
        <f>C95+(C95*0.04)</f>
        <v>9706.8559644391498</v>
      </c>
      <c r="E95" s="17">
        <f>C95/3000</f>
        <v>3.1111717834740866</v>
      </c>
      <c r="F95" s="28">
        <f>(D95-C95)/E95</f>
        <v>119.99999999999986</v>
      </c>
      <c r="G95" s="17"/>
      <c r="H95" s="18"/>
      <c r="I95" s="19">
        <f>E95*50/C95</f>
        <v>1.6666666666666666E-2</v>
      </c>
      <c r="J95" s="87"/>
    </row>
    <row r="96" spans="1:16">
      <c r="A96" s="97"/>
      <c r="B96" s="81">
        <f>B95+7</f>
        <v>43401</v>
      </c>
      <c r="C96" s="20">
        <f>D95+G95-H95</f>
        <v>9706.8559644391498</v>
      </c>
      <c r="D96" s="17">
        <f>C96+(C96*0.04)</f>
        <v>10095.130203016715</v>
      </c>
      <c r="E96" s="17">
        <f>C96/3000</f>
        <v>3.2356186548130501</v>
      </c>
      <c r="F96" s="28">
        <f>(D96-C96)/E96</f>
        <v>119.99999999999983</v>
      </c>
      <c r="G96" s="17"/>
      <c r="H96" s="18"/>
      <c r="I96" s="19">
        <f>E96*50/C96</f>
        <v>1.6666666666666666E-2</v>
      </c>
      <c r="J96" s="87"/>
    </row>
    <row r="97" spans="1:16" ht="13.5" thickBot="1">
      <c r="A97" s="98"/>
      <c r="B97" s="81">
        <f>B96+7</f>
        <v>43408</v>
      </c>
      <c r="C97" s="20">
        <f>D96+G96-H96</f>
        <v>10095.130203016715</v>
      </c>
      <c r="D97" s="17">
        <f>C97+(C97*0.04)</f>
        <v>10498.935411137383</v>
      </c>
      <c r="E97" s="17">
        <f>C97/3000</f>
        <v>3.3650434010055719</v>
      </c>
      <c r="F97" s="28">
        <f>(D97-C97)/E97</f>
        <v>119.99999999999979</v>
      </c>
      <c r="G97" s="80"/>
      <c r="H97" s="80"/>
      <c r="I97" s="19">
        <f>E97*50/C97</f>
        <v>1.666666666666667E-2</v>
      </c>
      <c r="J97" s="87"/>
      <c r="K97" s="103"/>
      <c r="L97" s="104"/>
      <c r="M97" s="104"/>
      <c r="N97" s="104"/>
      <c r="O97" s="104"/>
      <c r="P97" s="104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43415</v>
      </c>
      <c r="C99" s="20">
        <f>D97+G97-H97</f>
        <v>10498.935411137383</v>
      </c>
      <c r="D99" s="17">
        <f>C99+(C99*0.04)</f>
        <v>10918.892827582878</v>
      </c>
      <c r="E99" s="17">
        <f>C99/3000</f>
        <v>3.4996451370457944</v>
      </c>
      <c r="F99" s="28">
        <f>(D99-C99)/E99</f>
        <v>119.99999999999999</v>
      </c>
      <c r="G99" s="18"/>
      <c r="H99" s="18"/>
      <c r="I99" s="19">
        <f>E99*50/C99</f>
        <v>1.6666666666666666E-2</v>
      </c>
      <c r="J99" s="87"/>
    </row>
    <row r="100" spans="1:16">
      <c r="A100" s="97"/>
      <c r="B100" s="81">
        <f>B99+7</f>
        <v>43422</v>
      </c>
      <c r="C100" s="20">
        <f>D99+G99-H99</f>
        <v>10918.892827582878</v>
      </c>
      <c r="D100" s="17">
        <f>C100+(C100*0.04)</f>
        <v>11355.648540686194</v>
      </c>
      <c r="E100" s="17">
        <f>C100/3000</f>
        <v>3.6396309425276261</v>
      </c>
      <c r="F100" s="28">
        <f>(D100-C100)/E100</f>
        <v>120.00000000000009</v>
      </c>
      <c r="G100" s="18"/>
      <c r="H100" s="18"/>
      <c r="I100" s="19">
        <f>E100*50/C100</f>
        <v>1.6666666666666666E-2</v>
      </c>
      <c r="J100" s="87"/>
    </row>
    <row r="101" spans="1:16">
      <c r="A101" s="97"/>
      <c r="B101" s="81">
        <f>B100+7</f>
        <v>43429</v>
      </c>
      <c r="C101" s="20">
        <f>D100+G100-H100</f>
        <v>11355.648540686194</v>
      </c>
      <c r="D101" s="17">
        <f>C101+(C101*0.04)</f>
        <v>11809.874482313642</v>
      </c>
      <c r="E101" s="17">
        <f>C101/3000</f>
        <v>3.7852161802287312</v>
      </c>
      <c r="F101" s="28">
        <f>(D101-C101)/E101</f>
        <v>120.00000000000014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8"/>
      <c r="B102" s="81">
        <f>B101+7</f>
        <v>43436</v>
      </c>
      <c r="C102" s="20">
        <f>D101+G101-H101</f>
        <v>11809.874482313642</v>
      </c>
      <c r="D102" s="17">
        <f>C102+(C102*0.04)</f>
        <v>12282.269461606187</v>
      </c>
      <c r="E102" s="17">
        <f>C102/3000</f>
        <v>3.9366248274378806</v>
      </c>
      <c r="F102" s="28">
        <f>(D102-C102)/E102</f>
        <v>119.99999999999984</v>
      </c>
      <c r="G102" s="80"/>
      <c r="H102" s="80"/>
      <c r="I102" s="19">
        <f>E102*50/C102</f>
        <v>1.6666666666666666E-2</v>
      </c>
      <c r="J102" s="87"/>
      <c r="K102" s="103"/>
      <c r="L102" s="104"/>
      <c r="M102" s="104"/>
      <c r="N102" s="104"/>
      <c r="O102" s="104"/>
      <c r="P102" s="104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43443</v>
      </c>
      <c r="C104" s="20">
        <f>D102+G102-H102</f>
        <v>12282.269461606187</v>
      </c>
      <c r="D104" s="17">
        <f>C104+(C104*0.04)</f>
        <v>12773.560240070434</v>
      </c>
      <c r="E104" s="17">
        <f>C104/3000</f>
        <v>4.0940898205353955</v>
      </c>
      <c r="F104" s="28">
        <f>(D104-C104)/E104</f>
        <v>119.99999999999979</v>
      </c>
      <c r="G104" s="18"/>
      <c r="H104" s="18"/>
      <c r="I104" s="19">
        <f>E104*50/C104</f>
        <v>1.6666666666666666E-2</v>
      </c>
      <c r="J104" s="87"/>
    </row>
    <row r="105" spans="1:16">
      <c r="A105" s="97"/>
      <c r="B105" s="81">
        <f>B104+7</f>
        <v>43450</v>
      </c>
      <c r="C105" s="20">
        <f>D104+G104-H104</f>
        <v>12773.560240070434</v>
      </c>
      <c r="D105" s="17">
        <f>C105+(C105*0.04)</f>
        <v>13284.502649673252</v>
      </c>
      <c r="E105" s="17">
        <f>C105/3000</f>
        <v>4.2578534133568109</v>
      </c>
      <c r="F105" s="28">
        <f>(D105-C105)/E105</f>
        <v>120.00000000000013</v>
      </c>
      <c r="G105" s="18"/>
      <c r="H105" s="18"/>
      <c r="I105" s="19">
        <f>E105*50/C105</f>
        <v>1.6666666666666666E-2</v>
      </c>
      <c r="J105" s="87"/>
    </row>
    <row r="106" spans="1:16">
      <c r="A106" s="97"/>
      <c r="B106" s="81">
        <f>B105+7</f>
        <v>43457</v>
      </c>
      <c r="C106" s="20">
        <f>D105+G105-H105</f>
        <v>13284.502649673252</v>
      </c>
      <c r="D106" s="17">
        <f>C106+(C106*0.04)</f>
        <v>13815.882755660181</v>
      </c>
      <c r="E106" s="17">
        <f>C106/3000</f>
        <v>4.428167549891084</v>
      </c>
      <c r="F106" s="28">
        <f>(D106-C106)/E106</f>
        <v>119.99999999999982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8"/>
      <c r="B107" s="81">
        <f>B106+7</f>
        <v>43464</v>
      </c>
      <c r="C107" s="20">
        <f>D106+G106-H106</f>
        <v>13815.882755660181</v>
      </c>
      <c r="D107" s="17">
        <f>C107+(C107*0.04)</f>
        <v>14368.518065886588</v>
      </c>
      <c r="E107" s="17">
        <f>C107/3000</f>
        <v>4.6052942518867273</v>
      </c>
      <c r="F107" s="28">
        <f>(D107-C107)/E107</f>
        <v>120.00000000000004</v>
      </c>
      <c r="G107" s="80"/>
      <c r="H107" s="80">
        <f>(D107-C94)*0.35</f>
        <v>1887.8944262835837</v>
      </c>
      <c r="I107" s="19">
        <f>E107*50/C107</f>
        <v>1.666666666666667E-2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43471</v>
      </c>
      <c r="C109" s="20">
        <f>D107+G107-H107</f>
        <v>12480.623639603005</v>
      </c>
      <c r="D109" s="17">
        <f>C109+(C109*0.04)</f>
        <v>12979.848585187126</v>
      </c>
      <c r="E109" s="17">
        <f>C109/3000</f>
        <v>4.1602078798676683</v>
      </c>
      <c r="F109" s="28">
        <f>(D109-C109)/E109</f>
        <v>120.00000000000021</v>
      </c>
      <c r="G109" s="18"/>
      <c r="H109" s="18"/>
      <c r="I109" s="19">
        <f>E109*50/C109</f>
        <v>1.6666666666666666E-2</v>
      </c>
      <c r="J109" s="87"/>
    </row>
    <row r="110" spans="1:16">
      <c r="A110" s="97"/>
      <c r="B110" s="81">
        <f>B109+7</f>
        <v>43478</v>
      </c>
      <c r="C110" s="20">
        <f>D109+G109-H109</f>
        <v>12979.848585187126</v>
      </c>
      <c r="D110" s="17">
        <f>C110+(C110*0.04)</f>
        <v>13499.042528594611</v>
      </c>
      <c r="E110" s="17">
        <f>C110/3000</f>
        <v>4.3266161950623756</v>
      </c>
      <c r="F110" s="28">
        <f>(D110-C110)/E110</f>
        <v>119.99999999999993</v>
      </c>
      <c r="G110" s="18"/>
      <c r="H110" s="18"/>
      <c r="I110" s="19">
        <f>E110*50/C110</f>
        <v>1.6666666666666666E-2</v>
      </c>
      <c r="J110" s="87"/>
    </row>
    <row r="111" spans="1:16">
      <c r="A111" s="97"/>
      <c r="B111" s="81">
        <f>B110+7</f>
        <v>43485</v>
      </c>
      <c r="C111" s="20">
        <f>D110+G110-H110</f>
        <v>13499.042528594611</v>
      </c>
      <c r="D111" s="17">
        <f>C111+(C111*0.04)</f>
        <v>14039.004229738395</v>
      </c>
      <c r="E111" s="17">
        <f>C111/3000</f>
        <v>4.49968084286487</v>
      </c>
      <c r="F111" s="28">
        <f>(D111-C111)/E111</f>
        <v>119.99999999999991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8"/>
      <c r="B112" s="81">
        <f>B111+7</f>
        <v>43492</v>
      </c>
      <c r="C112" s="20">
        <f>D111+G111-H111</f>
        <v>14039.004229738395</v>
      </c>
      <c r="D112" s="17">
        <f>C112+(C112*0.04)</f>
        <v>14600.564398927931</v>
      </c>
      <c r="E112" s="17">
        <f>C112/3000</f>
        <v>4.6796680765794649</v>
      </c>
      <c r="F112" s="28">
        <f>(D112-C112)/E112</f>
        <v>119.99999999999991</v>
      </c>
      <c r="G112" s="80"/>
      <c r="H112" s="80"/>
      <c r="I112" s="19">
        <f>E112*50/C112</f>
        <v>1.6666666666666666E-2</v>
      </c>
      <c r="J112" s="87"/>
      <c r="K112" s="103"/>
      <c r="L112" s="104"/>
      <c r="M112" s="104"/>
      <c r="N112" s="104"/>
      <c r="O112" s="104"/>
      <c r="P112" s="104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43499</v>
      </c>
      <c r="C114" s="20">
        <f>D112+G112-H112</f>
        <v>14600.564398927931</v>
      </c>
      <c r="D114" s="17">
        <f>C114+(C114*0.04)</f>
        <v>15184.586974885047</v>
      </c>
      <c r="E114" s="17">
        <f>C114/3000</f>
        <v>4.8668547996426437</v>
      </c>
      <c r="F114" s="28">
        <f>(D114-C114)/E114</f>
        <v>119.99999999999989</v>
      </c>
      <c r="G114" s="18"/>
      <c r="H114" s="18"/>
      <c r="I114" s="19">
        <f>E114*50/C114</f>
        <v>1.6666666666666666E-2</v>
      </c>
      <c r="J114" s="87"/>
    </row>
    <row r="115" spans="1:16">
      <c r="A115" s="97"/>
      <c r="B115" s="81">
        <f>B114+7</f>
        <v>43506</v>
      </c>
      <c r="C115" s="20">
        <f>D114+G114-H114</f>
        <v>15184.586974885047</v>
      </c>
      <c r="D115" s="17">
        <f>C115+(C115*0.04)</f>
        <v>15791.970453880449</v>
      </c>
      <c r="E115" s="17">
        <f>C115/3000</f>
        <v>5.0615289916283492</v>
      </c>
      <c r="F115" s="28">
        <f>(D115-C115)/E115</f>
        <v>119.99999999999996</v>
      </c>
      <c r="G115" s="18"/>
      <c r="H115" s="18"/>
      <c r="I115" s="19">
        <f>E115*50/C115</f>
        <v>1.6666666666666666E-2</v>
      </c>
      <c r="J115" s="87"/>
    </row>
    <row r="116" spans="1:16">
      <c r="A116" s="97"/>
      <c r="B116" s="81">
        <f>B115+7</f>
        <v>43513</v>
      </c>
      <c r="C116" s="20">
        <f>D115+G115-H115</f>
        <v>15791.970453880449</v>
      </c>
      <c r="D116" s="17">
        <f>C116+(C116*0.04)</f>
        <v>16423.649272035665</v>
      </c>
      <c r="E116" s="17">
        <f>C116/3000</f>
        <v>5.2639901512934832</v>
      </c>
      <c r="F116" s="28">
        <f>(D116-C116)/E116</f>
        <v>119.99999999999972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8"/>
      <c r="B117" s="81">
        <f>B116+7</f>
        <v>43520</v>
      </c>
      <c r="C117" s="20">
        <f>D116+G116-H116</f>
        <v>16423.649272035665</v>
      </c>
      <c r="D117" s="17">
        <f>C117+(C117*0.04)</f>
        <v>17080.595242917094</v>
      </c>
      <c r="E117" s="17">
        <f>C117/3000</f>
        <v>5.4745497573452218</v>
      </c>
      <c r="F117" s="28">
        <f>(D117-C117)/E117</f>
        <v>120.00000000000033</v>
      </c>
      <c r="G117" s="80"/>
      <c r="H117" s="80"/>
      <c r="I117" s="19">
        <f>E117*50/C117</f>
        <v>1.6666666666666666E-2</v>
      </c>
      <c r="J117" s="87"/>
      <c r="K117" s="103"/>
      <c r="L117" s="104"/>
      <c r="M117" s="104"/>
      <c r="N117" s="104"/>
      <c r="O117" s="104"/>
      <c r="P117" s="104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43527</v>
      </c>
      <c r="C119" s="20">
        <f>D117+G117-H117</f>
        <v>17080.595242917094</v>
      </c>
      <c r="D119" s="17">
        <f>C119+(C119*0.04)</f>
        <v>17763.819052633778</v>
      </c>
      <c r="E119" s="17">
        <f>C119/3000</f>
        <v>5.6935317476390317</v>
      </c>
      <c r="F119" s="28">
        <f>(D119-C119)/E119</f>
        <v>120.00000000000014</v>
      </c>
      <c r="G119" s="18"/>
      <c r="H119" s="18"/>
      <c r="I119" s="19">
        <f>E119*50/C119</f>
        <v>1.666666666666667E-2</v>
      </c>
      <c r="J119" s="87"/>
    </row>
    <row r="120" spans="1:16">
      <c r="A120" s="97"/>
      <c r="B120" s="81">
        <f>B119+7</f>
        <v>43534</v>
      </c>
      <c r="C120" s="20">
        <f>D119+G119-H119</f>
        <v>17763.819052633778</v>
      </c>
      <c r="D120" s="17">
        <f>C120+(C120*0.04)</f>
        <v>18474.37181473913</v>
      </c>
      <c r="E120" s="17">
        <f>C120/3000</f>
        <v>5.9212730175445927</v>
      </c>
      <c r="F120" s="28">
        <f>(D120-C120)/E120</f>
        <v>120.00000000000007</v>
      </c>
      <c r="G120" s="18"/>
      <c r="H120" s="18"/>
      <c r="I120" s="19">
        <f>E120*50/C120</f>
        <v>1.6666666666666666E-2</v>
      </c>
      <c r="J120" s="87"/>
    </row>
    <row r="121" spans="1:16">
      <c r="A121" s="97"/>
      <c r="B121" s="81">
        <f>B120+7</f>
        <v>43541</v>
      </c>
      <c r="C121" s="20">
        <f>D120+G120-H120</f>
        <v>18474.37181473913</v>
      </c>
      <c r="D121" s="17">
        <f>C121+(C121*0.04)</f>
        <v>19213.346687328696</v>
      </c>
      <c r="E121" s="17">
        <f>C121/3000</f>
        <v>6.1581239382463764</v>
      </c>
      <c r="F121" s="28">
        <f>(D121-C121)/E121</f>
        <v>120.00000000000014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8"/>
      <c r="B122" s="81">
        <f>B121+7</f>
        <v>43548</v>
      </c>
      <c r="C122" s="20">
        <f>D121+G121-H121</f>
        <v>19213.346687328696</v>
      </c>
      <c r="D122" s="17">
        <f>C122+(C122*0.04)</f>
        <v>19981.880554821844</v>
      </c>
      <c r="E122" s="17">
        <f>C122/3000</f>
        <v>6.4044488957762322</v>
      </c>
      <c r="F122" s="28">
        <f>(D122-C122)/E122</f>
        <v>120.00000000000004</v>
      </c>
      <c r="G122" s="80"/>
      <c r="H122" s="80">
        <f>(D122-C109)*0.35</f>
        <v>2625.4399203265934</v>
      </c>
      <c r="I122" s="19">
        <f>E122*50/C122</f>
        <v>1.6666666666666666E-2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43555</v>
      </c>
      <c r="C124" s="20">
        <f>D122+G122-H122</f>
        <v>17356.440634495251</v>
      </c>
      <c r="D124" s="17">
        <f>C124+(C124*0.04)</f>
        <v>18050.698259875062</v>
      </c>
      <c r="E124" s="17">
        <f>C124/3000</f>
        <v>5.7854802114984167</v>
      </c>
      <c r="F124" s="28">
        <f>(D124-C124)/E124</f>
        <v>120.00000000000011</v>
      </c>
      <c r="G124" s="17"/>
      <c r="H124" s="18"/>
      <c r="I124" s="19">
        <f>E124*50/C124</f>
        <v>1.6666666666666666E-2</v>
      </c>
      <c r="J124" s="87"/>
    </row>
    <row r="125" spans="1:16">
      <c r="A125" s="97"/>
      <c r="B125" s="81">
        <f>B124+7</f>
        <v>43562</v>
      </c>
      <c r="C125" s="20">
        <f>D124+G124-H124</f>
        <v>18050.698259875062</v>
      </c>
      <c r="D125" s="17">
        <f>C125+(C125*0.04)</f>
        <v>18772.726190270063</v>
      </c>
      <c r="E125" s="17">
        <f>C125/3000</f>
        <v>6.0168994199583539</v>
      </c>
      <c r="F125" s="28">
        <f>(D125-C125)/E125</f>
        <v>119.99999999999976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7"/>
      <c r="B126" s="81">
        <f>B125+7</f>
        <v>43569</v>
      </c>
      <c r="C126" s="20">
        <f>D125+G125-H125</f>
        <v>18772.726190270063</v>
      </c>
      <c r="D126" s="17">
        <f>C126+(C126*0.04)</f>
        <v>19523.635237880866</v>
      </c>
      <c r="E126" s="17">
        <f>C126/3000</f>
        <v>6.2575753967566881</v>
      </c>
      <c r="F126" s="28">
        <f>(D126-C126)/E126</f>
        <v>120.00000000000009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8"/>
      <c r="B127" s="81">
        <f>B126+7</f>
        <v>43576</v>
      </c>
      <c r="C127" s="20">
        <f>D126+G126-H126</f>
        <v>19523.635237880866</v>
      </c>
      <c r="D127" s="17">
        <f>C127+(C127*0.04)</f>
        <v>20304.580647396102</v>
      </c>
      <c r="E127" s="17">
        <f>C127/3000</f>
        <v>6.5078784126269555</v>
      </c>
      <c r="F127" s="28">
        <f>(D127-C127)/E127</f>
        <v>120.0000000000002</v>
      </c>
      <c r="G127" s="80"/>
      <c r="H127" s="80"/>
      <c r="I127" s="19">
        <f>E127*50/C127</f>
        <v>1.6666666666666666E-2</v>
      </c>
      <c r="J127" s="87"/>
      <c r="K127" s="103"/>
      <c r="L127" s="104"/>
      <c r="M127" s="104"/>
      <c r="N127" s="104"/>
      <c r="O127" s="104"/>
      <c r="P127" s="104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43583</v>
      </c>
      <c r="C129" s="20">
        <f>D127+G127-H127</f>
        <v>20304.580647396102</v>
      </c>
      <c r="D129" s="17">
        <f>C129+(C129*0.04)</f>
        <v>21116.763873291948</v>
      </c>
      <c r="E129" s="17">
        <f>C129/3000</f>
        <v>6.7681935491320342</v>
      </c>
      <c r="F129" s="28">
        <f>(D129-C129)/E129</f>
        <v>120.00000000000023</v>
      </c>
      <c r="G129" s="18"/>
      <c r="H129" s="18"/>
      <c r="I129" s="19">
        <f>E129*50/C129</f>
        <v>1.6666666666666666E-2</v>
      </c>
      <c r="J129" s="87"/>
    </row>
    <row r="130" spans="1:16">
      <c r="A130" s="97"/>
      <c r="B130" s="81">
        <f>B129+7</f>
        <v>43590</v>
      </c>
      <c r="C130" s="20">
        <f>D129+G129-H129</f>
        <v>21116.763873291948</v>
      </c>
      <c r="D130" s="17">
        <f>C130+(C130*0.04)</f>
        <v>21961.434428223627</v>
      </c>
      <c r="E130" s="17">
        <f>C130/3000</f>
        <v>7.0389212910973162</v>
      </c>
      <c r="F130" s="28">
        <f>(D130-C130)/E130</f>
        <v>120.0000000000002</v>
      </c>
      <c r="G130" s="18"/>
      <c r="H130" s="18"/>
      <c r="I130" s="19">
        <f>E130*50/C130</f>
        <v>1.6666666666666666E-2</v>
      </c>
      <c r="J130" s="87"/>
    </row>
    <row r="131" spans="1:16">
      <c r="A131" s="97"/>
      <c r="B131" s="81">
        <f>B130+7</f>
        <v>43597</v>
      </c>
      <c r="C131" s="20">
        <f>D130+G130-H130</f>
        <v>21961.434428223627</v>
      </c>
      <c r="D131" s="17">
        <f>C131+(C131*0.04)</f>
        <v>22839.89180535257</v>
      </c>
      <c r="E131" s="17">
        <f>C131/3000</f>
        <v>7.3204781427412087</v>
      </c>
      <c r="F131" s="28">
        <f>(D131-C131)/E131</f>
        <v>119.99999999999977</v>
      </c>
      <c r="G131" s="18"/>
      <c r="H131" s="18"/>
      <c r="I131" s="19">
        <f>E131*50/C131</f>
        <v>1.6666666666666663E-2</v>
      </c>
      <c r="J131" s="87"/>
    </row>
    <row r="132" spans="1:16" ht="13.5" thickBot="1">
      <c r="A132" s="98"/>
      <c r="B132" s="81">
        <f>B131+7</f>
        <v>43604</v>
      </c>
      <c r="C132" s="20">
        <f>D131+G131-H131</f>
        <v>22839.89180535257</v>
      </c>
      <c r="D132" s="17">
        <f>C132+(C132*0.04)</f>
        <v>23753.487477566672</v>
      </c>
      <c r="E132" s="17">
        <f>C132/3000</f>
        <v>7.6132972684508564</v>
      </c>
      <c r="F132" s="28">
        <f>(D132-C132)/E132</f>
        <v>119.99999999999987</v>
      </c>
      <c r="G132" s="80"/>
      <c r="H132" s="80"/>
      <c r="I132" s="19">
        <f>E132*50/C132</f>
        <v>1.6666666666666663E-2</v>
      </c>
      <c r="J132" s="87"/>
      <c r="K132" s="103"/>
      <c r="L132" s="104"/>
      <c r="M132" s="104"/>
      <c r="N132" s="104"/>
      <c r="O132" s="104"/>
      <c r="P132" s="104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43611</v>
      </c>
      <c r="C134" s="20">
        <f>D132+G132-H132</f>
        <v>23753.487477566672</v>
      </c>
      <c r="D134" s="17">
        <f>C134+(C134*0.04)</f>
        <v>24703.62697666934</v>
      </c>
      <c r="E134" s="17">
        <f>C134/3000</f>
        <v>7.9178291591888907</v>
      </c>
      <c r="F134" s="28">
        <f>(D134-C134)/E134</f>
        <v>120.00000000000017</v>
      </c>
      <c r="G134" s="18"/>
      <c r="H134" s="18"/>
      <c r="I134" s="19">
        <f>E134*50/C134</f>
        <v>1.6666666666666666E-2</v>
      </c>
      <c r="J134" s="87"/>
    </row>
    <row r="135" spans="1:16">
      <c r="A135" s="97"/>
      <c r="B135" s="81">
        <f>B134+7</f>
        <v>43618</v>
      </c>
      <c r="C135" s="20">
        <f>D134+G134-H134</f>
        <v>24703.62697666934</v>
      </c>
      <c r="D135" s="17">
        <f>C135+(C135*0.04)</f>
        <v>25691.772055736114</v>
      </c>
      <c r="E135" s="17">
        <f>C135/3000</f>
        <v>8.2345423255564469</v>
      </c>
      <c r="F135" s="28">
        <f>(D135-C135)/E135</f>
        <v>119.99999999999994</v>
      </c>
      <c r="G135" s="18"/>
      <c r="H135" s="18"/>
      <c r="I135" s="19">
        <f>E135*50/C135</f>
        <v>1.6666666666666666E-2</v>
      </c>
      <c r="J135" s="87"/>
    </row>
    <row r="136" spans="1:16">
      <c r="A136" s="97"/>
      <c r="B136" s="81">
        <f>B135+7</f>
        <v>43625</v>
      </c>
      <c r="C136" s="20">
        <f>D135+G135-H135</f>
        <v>25691.772055736114</v>
      </c>
      <c r="D136" s="17">
        <f>C136+(C136*0.04)</f>
        <v>26719.442937965559</v>
      </c>
      <c r="E136" s="17">
        <f>C136/3000</f>
        <v>8.5639240185787049</v>
      </c>
      <c r="F136" s="28">
        <f>(D136-C136)/E136</f>
        <v>120.00000000000014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8"/>
      <c r="B137" s="81">
        <f>B136+7</f>
        <v>43632</v>
      </c>
      <c r="C137" s="20">
        <f>D136+G136-H136</f>
        <v>26719.442937965559</v>
      </c>
      <c r="D137" s="17">
        <f>C137+(C137*0.04)</f>
        <v>27788.220655484183</v>
      </c>
      <c r="E137" s="17">
        <f>C137/3000</f>
        <v>8.906480979321854</v>
      </c>
      <c r="F137" s="28">
        <f>(D137-C137)/E137</f>
        <v>120.00000000000016</v>
      </c>
      <c r="G137" s="80"/>
      <c r="H137" s="80">
        <f>(D137-C124)*0.35</f>
        <v>3651.1230073461261</v>
      </c>
      <c r="I137" s="19">
        <f>E137*50/C137</f>
        <v>1.6666666666666666E-2</v>
      </c>
      <c r="J137" s="87"/>
      <c r="K137" s="99" t="s">
        <v>46</v>
      </c>
      <c r="L137" s="100"/>
      <c r="M137" s="100"/>
      <c r="N137" s="100"/>
      <c r="O137" s="100"/>
      <c r="P137" s="10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43639</v>
      </c>
      <c r="C139" s="20">
        <f>D137+G137-H137</f>
        <v>24137.097648138057</v>
      </c>
      <c r="D139" s="17">
        <f>C139+(C139*0.04)</f>
        <v>25102.581554063578</v>
      </c>
      <c r="E139" s="17">
        <f>C139/3000</f>
        <v>8.0456992160460192</v>
      </c>
      <c r="F139" s="28">
        <f>(D139-C139)/E139</f>
        <v>119.99999999999983</v>
      </c>
      <c r="G139" s="18"/>
      <c r="H139" s="18"/>
      <c r="I139" s="19">
        <f>E139*50/C139</f>
        <v>1.666666666666667E-2</v>
      </c>
      <c r="J139" s="87"/>
    </row>
    <row r="140" spans="1:16">
      <c r="A140" s="97"/>
      <c r="B140" s="81">
        <f>B139+7</f>
        <v>43646</v>
      </c>
      <c r="C140" s="20">
        <f>D139+G139-H139</f>
        <v>25102.581554063578</v>
      </c>
      <c r="D140" s="17">
        <f>C140+(C140*0.04)</f>
        <v>26106.684816226119</v>
      </c>
      <c r="E140" s="17">
        <f>C140/3000</f>
        <v>8.3675271846878587</v>
      </c>
      <c r="F140" s="28">
        <f>(D140-C140)/E140</f>
        <v>119.99999999999984</v>
      </c>
      <c r="G140" s="18"/>
      <c r="H140" s="18"/>
      <c r="I140" s="19">
        <f>E140*50/C140</f>
        <v>1.6666666666666663E-2</v>
      </c>
      <c r="J140" s="87"/>
    </row>
    <row r="141" spans="1:16">
      <c r="A141" s="97"/>
      <c r="B141" s="81">
        <f>B140+7</f>
        <v>43653</v>
      </c>
      <c r="C141" s="20">
        <f>D140+G140-H140</f>
        <v>26106.684816226119</v>
      </c>
      <c r="D141" s="17">
        <f>C141+(C141*0.04)</f>
        <v>27150.952208875166</v>
      </c>
      <c r="E141" s="17">
        <f>C141/3000</f>
        <v>8.7022282720753736</v>
      </c>
      <c r="F141" s="28">
        <f>(D141-C141)/E141</f>
        <v>120.00000000000014</v>
      </c>
      <c r="G141" s="18"/>
      <c r="H141" s="18"/>
      <c r="I141" s="19">
        <f>E141*50/C141</f>
        <v>1.666666666666667E-2</v>
      </c>
      <c r="J141" s="87"/>
    </row>
    <row r="142" spans="1:16" ht="13.5" thickBot="1">
      <c r="A142" s="98"/>
      <c r="B142" s="81">
        <f>B141+7</f>
        <v>43660</v>
      </c>
      <c r="C142" s="20">
        <f>D141+G141-H141</f>
        <v>27150.952208875166</v>
      </c>
      <c r="D142" s="17">
        <f>C142+(C142*0.04)</f>
        <v>28236.990297230172</v>
      </c>
      <c r="E142" s="17">
        <f>C142/3000</f>
        <v>9.0503174029583882</v>
      </c>
      <c r="F142" s="28">
        <f>(D142-C142)/E142</f>
        <v>119.99999999999994</v>
      </c>
      <c r="G142" s="80"/>
      <c r="H142" s="80"/>
      <c r="I142" s="19">
        <f>E142*50/C142</f>
        <v>1.6666666666666666E-2</v>
      </c>
      <c r="J142" s="87"/>
      <c r="K142" s="103"/>
      <c r="L142" s="104"/>
      <c r="M142" s="104"/>
      <c r="N142" s="104"/>
      <c r="O142" s="104"/>
      <c r="P142" s="104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43667</v>
      </c>
      <c r="C144" s="20">
        <f>D142+G142-H142</f>
        <v>28236.990297230172</v>
      </c>
      <c r="D144" s="17">
        <f>C144+(C144*0.04)</f>
        <v>29366.46990911938</v>
      </c>
      <c r="E144" s="17">
        <f>C144/3000</f>
        <v>9.4123300990767245</v>
      </c>
      <c r="F144" s="28">
        <f>(D144-C144)/E144</f>
        <v>120.00000000000013</v>
      </c>
      <c r="G144" s="18"/>
      <c r="H144" s="18"/>
      <c r="I144" s="19">
        <f>E144*50/C144</f>
        <v>1.6666666666666666E-2</v>
      </c>
      <c r="J144" s="87"/>
    </row>
    <row r="145" spans="1:16">
      <c r="A145" s="97"/>
      <c r="B145" s="81">
        <f>B144+7</f>
        <v>43674</v>
      </c>
      <c r="C145" s="20">
        <f>D144+G144-H144</f>
        <v>29366.46990911938</v>
      </c>
      <c r="D145" s="17">
        <f>C145+(C145*0.04)</f>
        <v>30541.128705484156</v>
      </c>
      <c r="E145" s="17">
        <f>C145/3000</f>
        <v>9.7888233030397931</v>
      </c>
      <c r="F145" s="28">
        <f>(D145-C145)/E145</f>
        <v>120.0000000000001</v>
      </c>
      <c r="G145" s="18"/>
      <c r="H145" s="18"/>
      <c r="I145" s="19">
        <f>E145*50/C145</f>
        <v>1.6666666666666666E-2</v>
      </c>
      <c r="J145" s="87"/>
    </row>
    <row r="146" spans="1:16">
      <c r="A146" s="97"/>
      <c r="B146" s="81">
        <f>B145+7</f>
        <v>43681</v>
      </c>
      <c r="C146" s="20">
        <f>D145+G145-H145</f>
        <v>30541.128705484156</v>
      </c>
      <c r="D146" s="17">
        <f>C146+(C146*0.04)</f>
        <v>31762.773853703522</v>
      </c>
      <c r="E146" s="17">
        <f>C146/3000</f>
        <v>10.180376235161384</v>
      </c>
      <c r="F146" s="28">
        <f>(D146-C146)/E146</f>
        <v>120</v>
      </c>
      <c r="G146" s="18"/>
      <c r="H146" s="18"/>
      <c r="I146" s="19">
        <f>E146*50/C146</f>
        <v>1.6666666666666663E-2</v>
      </c>
      <c r="J146" s="87"/>
    </row>
    <row r="147" spans="1:16" ht="13.5" thickBot="1">
      <c r="A147" s="98"/>
      <c r="B147" s="81">
        <f>B146+7</f>
        <v>43688</v>
      </c>
      <c r="C147" s="20">
        <f>D146+G146-H146</f>
        <v>31762.773853703522</v>
      </c>
      <c r="D147" s="17">
        <f>C147+(C147*0.04)</f>
        <v>33033.284807851662</v>
      </c>
      <c r="E147" s="17">
        <f>C147/3000</f>
        <v>10.587591284567841</v>
      </c>
      <c r="F147" s="28">
        <f>(D147-C147)/E147</f>
        <v>119.99999999999989</v>
      </c>
      <c r="G147" s="80"/>
      <c r="H147" s="80"/>
      <c r="I147" s="19">
        <f>E147*50/C147</f>
        <v>1.6666666666666666E-2</v>
      </c>
      <c r="J147" s="87"/>
      <c r="K147" s="103"/>
      <c r="L147" s="104"/>
      <c r="M147" s="104"/>
      <c r="N147" s="104"/>
      <c r="O147" s="104"/>
      <c r="P147" s="104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43695</v>
      </c>
      <c r="C149" s="20">
        <f>D147+G147-H147</f>
        <v>33033.284807851662</v>
      </c>
      <c r="D149" s="17">
        <f>C149+(C149*0.04)</f>
        <v>34354.616200165729</v>
      </c>
      <c r="E149" s="17">
        <f>C149/3000</f>
        <v>11.011094935950554</v>
      </c>
      <c r="F149" s="28">
        <f>(D149-C149)/E149</f>
        <v>120.00000000000003</v>
      </c>
      <c r="G149" s="18"/>
      <c r="H149" s="18"/>
      <c r="I149" s="19">
        <f>E149*50/C149</f>
        <v>1.6666666666666666E-2</v>
      </c>
      <c r="J149" s="87"/>
    </row>
    <row r="150" spans="1:16">
      <c r="A150" s="97"/>
      <c r="B150" s="81">
        <f>B149+7</f>
        <v>43702</v>
      </c>
      <c r="C150" s="20">
        <f>D149+G149-H149</f>
        <v>34354.616200165729</v>
      </c>
      <c r="D150" s="17">
        <f>C150+(C150*0.04)</f>
        <v>35728.800848172359</v>
      </c>
      <c r="E150" s="17">
        <f>C150/3000</f>
        <v>11.451538733388576</v>
      </c>
      <c r="F150" s="28">
        <f>(D150-C150)/E150</f>
        <v>120.00000000000013</v>
      </c>
      <c r="G150" s="18"/>
      <c r="H150" s="18"/>
      <c r="I150" s="19">
        <f>E150*50/C150</f>
        <v>1.6666666666666666E-2</v>
      </c>
      <c r="J150" s="87"/>
    </row>
    <row r="151" spans="1:16">
      <c r="A151" s="97"/>
      <c r="B151" s="81">
        <f>B150+7</f>
        <v>43709</v>
      </c>
      <c r="C151" s="20">
        <f>D150+G150-H150</f>
        <v>35728.800848172359</v>
      </c>
      <c r="D151" s="17">
        <f>C151+(C151*0.04)</f>
        <v>37157.952882099256</v>
      </c>
      <c r="E151" s="17">
        <f>C151/3000</f>
        <v>11.909600282724119</v>
      </c>
      <c r="F151" s="28">
        <f>(D151-C151)/E151</f>
        <v>120.00000000000026</v>
      </c>
      <c r="G151" s="18"/>
      <c r="H151" s="18"/>
      <c r="I151" s="19">
        <f>E151*50/C151</f>
        <v>1.6666666666666663E-2</v>
      </c>
      <c r="J151" s="87"/>
    </row>
    <row r="152" spans="1:16" ht="13.5" thickBot="1">
      <c r="A152" s="98"/>
      <c r="B152" s="81">
        <f>B151+7</f>
        <v>43716</v>
      </c>
      <c r="C152" s="20">
        <f>D151+G151-H151</f>
        <v>37157.952882099256</v>
      </c>
      <c r="D152" s="17">
        <f>C152+(C152*0.04)</f>
        <v>38644.270997383224</v>
      </c>
      <c r="E152" s="17">
        <f>C152/3000</f>
        <v>12.385984294033085</v>
      </c>
      <c r="F152" s="28">
        <f>(D152-C152)/E152</f>
        <v>119.99999999999982</v>
      </c>
      <c r="G152" s="80"/>
      <c r="H152" s="80">
        <f>(D152-C139)*0.35</f>
        <v>5077.5106722358087</v>
      </c>
      <c r="I152" s="19">
        <f>E152*50/C152</f>
        <v>1.6666666666666666E-2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43723</v>
      </c>
      <c r="C154" s="20">
        <f>D152+G152-H152</f>
        <v>33566.760325147414</v>
      </c>
      <c r="D154" s="17">
        <f>C154+(C154*0.04)</f>
        <v>34909.430738153307</v>
      </c>
      <c r="E154" s="17">
        <f>C154/3000</f>
        <v>11.188920108382471</v>
      </c>
      <c r="F154" s="28">
        <f>(D154-C154)/E154</f>
        <v>119.99999999999972</v>
      </c>
      <c r="G154" s="17"/>
      <c r="H154" s="79"/>
      <c r="I154" s="19">
        <f>E154*50/C154</f>
        <v>1.6666666666666663E-2</v>
      </c>
      <c r="J154" s="87"/>
    </row>
    <row r="155" spans="1:16">
      <c r="A155" s="97"/>
      <c r="B155" s="81">
        <f>B154+7</f>
        <v>43730</v>
      </c>
      <c r="C155" s="20">
        <f>D154+G154-H154</f>
        <v>34909.430738153307</v>
      </c>
      <c r="D155" s="17">
        <f>C155+(C155*0.04)</f>
        <v>36305.807967679437</v>
      </c>
      <c r="E155" s="17">
        <f>C155/3000</f>
        <v>11.63647691271777</v>
      </c>
      <c r="F155" s="28">
        <f>(D155-C155)/E155</f>
        <v>119.99999999999977</v>
      </c>
      <c r="G155" s="17"/>
      <c r="H155" s="79"/>
      <c r="I155" s="19">
        <f>E155*50/C155</f>
        <v>1.6666666666666666E-2</v>
      </c>
      <c r="J155" s="87"/>
    </row>
    <row r="156" spans="1:16">
      <c r="A156" s="97"/>
      <c r="B156" s="81">
        <f>B155+7</f>
        <v>43737</v>
      </c>
      <c r="C156" s="20">
        <f>D155+G155-H155</f>
        <v>36305.807967679437</v>
      </c>
      <c r="D156" s="17">
        <f>C156+(C156*0.04)</f>
        <v>37758.040286386611</v>
      </c>
      <c r="E156" s="17">
        <f>C156/3000</f>
        <v>12.10193598922648</v>
      </c>
      <c r="F156" s="28">
        <f>(D156-C156)/E156</f>
        <v>119.99999999999973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8"/>
      <c r="B157" s="81">
        <f>B156+7</f>
        <v>43744</v>
      </c>
      <c r="C157" s="20">
        <f>D156+G156-H156</f>
        <v>37758.040286386611</v>
      </c>
      <c r="D157" s="17">
        <f>C157+(C157*0.04)</f>
        <v>39268.361897842078</v>
      </c>
      <c r="E157" s="17">
        <f>C157/3000</f>
        <v>12.586013428795537</v>
      </c>
      <c r="F157" s="28">
        <f>(D157-C157)/E157</f>
        <v>120.00000000000021</v>
      </c>
      <c r="G157" s="80"/>
      <c r="H157" s="80"/>
      <c r="I157" s="19">
        <f>E157*50/C157</f>
        <v>1.6666666666666666E-2</v>
      </c>
      <c r="J157" s="87"/>
      <c r="K157" s="103"/>
      <c r="L157" s="104"/>
      <c r="M157" s="104"/>
      <c r="N157" s="104"/>
      <c r="O157" s="104"/>
      <c r="P157" s="104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43751</v>
      </c>
      <c r="C159" s="20">
        <f>D157+G157-H157</f>
        <v>39268.361897842078</v>
      </c>
      <c r="D159" s="17">
        <f>C159+(C159*0.04)</f>
        <v>40839.096373755761</v>
      </c>
      <c r="E159" s="17">
        <f>C159/3000</f>
        <v>13.08945396594736</v>
      </c>
      <c r="F159" s="28">
        <f>(D159-C159)/E159</f>
        <v>120</v>
      </c>
      <c r="G159" s="18"/>
      <c r="H159" s="18"/>
      <c r="I159" s="19">
        <f>E159*50/C159</f>
        <v>1.6666666666666666E-2</v>
      </c>
      <c r="J159" s="87"/>
    </row>
    <row r="160" spans="1:16">
      <c r="A160" s="97"/>
      <c r="B160" s="81">
        <f>B159+7</f>
        <v>43758</v>
      </c>
      <c r="C160" s="20">
        <f>D159+G159-H159</f>
        <v>40839.096373755761</v>
      </c>
      <c r="D160" s="17">
        <f>C160+(C160*0.04)</f>
        <v>42472.660228705994</v>
      </c>
      <c r="E160" s="17">
        <f>C160/3000</f>
        <v>13.613032124585255</v>
      </c>
      <c r="F160" s="28">
        <f>(D160-C160)/E160</f>
        <v>120.00000000000017</v>
      </c>
      <c r="G160" s="18"/>
      <c r="H160" s="18"/>
      <c r="I160" s="19">
        <f>E160*50/C160</f>
        <v>1.6666666666666666E-2</v>
      </c>
      <c r="J160" s="87"/>
    </row>
    <row r="161" spans="1:16">
      <c r="A161" s="97"/>
      <c r="B161" s="81">
        <f>B160+7</f>
        <v>43765</v>
      </c>
      <c r="C161" s="20">
        <f>D160+G160-H160</f>
        <v>42472.660228705994</v>
      </c>
      <c r="D161" s="17">
        <f>C161+(C161*0.04)</f>
        <v>44171.566637854237</v>
      </c>
      <c r="E161" s="17">
        <f>C161/3000</f>
        <v>14.157553409568665</v>
      </c>
      <c r="F161" s="28">
        <f>(D161-C161)/E161</f>
        <v>120.00000000000024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8"/>
      <c r="B162" s="81">
        <f>B161+7</f>
        <v>43772</v>
      </c>
      <c r="C162" s="20">
        <f>D161+G161-H161</f>
        <v>44171.566637854237</v>
      </c>
      <c r="D162" s="17">
        <f>C162+(C162*0.04)</f>
        <v>45938.429303368408</v>
      </c>
      <c r="E162" s="17">
        <f>C162/3000</f>
        <v>14.723855545951412</v>
      </c>
      <c r="F162" s="28">
        <f>(D162-C162)/E162</f>
        <v>120.00000000000009</v>
      </c>
      <c r="G162" s="80"/>
      <c r="H162" s="80"/>
      <c r="I162" s="19">
        <f>E162*50/C162</f>
        <v>1.6666666666666666E-2</v>
      </c>
      <c r="J162" s="87"/>
      <c r="K162" s="103"/>
      <c r="L162" s="104"/>
      <c r="M162" s="104"/>
      <c r="N162" s="104"/>
      <c r="O162" s="104"/>
      <c r="P162" s="104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43779</v>
      </c>
      <c r="C164" s="20">
        <f>D162+G162-H162</f>
        <v>45938.429303368408</v>
      </c>
      <c r="D164" s="17">
        <f>C164+(C164*0.04)</f>
        <v>47775.966475503141</v>
      </c>
      <c r="E164" s="17">
        <f>C164/3000</f>
        <v>15.312809767789469</v>
      </c>
      <c r="F164" s="28">
        <f>(D164-C164)/E164</f>
        <v>119.99999999999977</v>
      </c>
      <c r="G164" s="18"/>
      <c r="H164" s="18"/>
      <c r="I164" s="19">
        <f>E164*50/C164</f>
        <v>1.6666666666666666E-2</v>
      </c>
      <c r="J164" s="87"/>
    </row>
    <row r="165" spans="1:16">
      <c r="A165" s="97"/>
      <c r="B165" s="81">
        <f>B164+7</f>
        <v>43786</v>
      </c>
      <c r="C165" s="20">
        <f>D164+G164-H164</f>
        <v>47775.966475503141</v>
      </c>
      <c r="D165" s="17">
        <f>C165+(C165*0.04)</f>
        <v>49687.005134523264</v>
      </c>
      <c r="E165" s="17">
        <f>C165/3000</f>
        <v>15.925322158501046</v>
      </c>
      <c r="F165" s="28">
        <f>(D165-C165)/E165</f>
        <v>119.99999999999986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7"/>
      <c r="B166" s="81">
        <f>B165+7</f>
        <v>43793</v>
      </c>
      <c r="C166" s="20">
        <f>D165+G165-H165</f>
        <v>49687.005134523264</v>
      </c>
      <c r="D166" s="17">
        <f>C166+(C166*0.04)</f>
        <v>51674.485339904197</v>
      </c>
      <c r="E166" s="17">
        <f>C166/3000</f>
        <v>16.562335044841088</v>
      </c>
      <c r="F166" s="28">
        <f>(D166-C166)/E166</f>
        <v>120.00000000000013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8"/>
      <c r="B167" s="81">
        <f>B166+7</f>
        <v>43800</v>
      </c>
      <c r="C167" s="20">
        <f>D166+G166-H166</f>
        <v>51674.485339904197</v>
      </c>
      <c r="D167" s="17">
        <f>C167+(C167*0.04)</f>
        <v>53741.464753500368</v>
      </c>
      <c r="E167" s="17">
        <f>C167/3000</f>
        <v>17.224828446634731</v>
      </c>
      <c r="F167" s="28">
        <f>(D167-C167)/E167</f>
        <v>120.00000000000018</v>
      </c>
      <c r="G167" s="80"/>
      <c r="H167" s="80">
        <f>(D167-C154)*0.35</f>
        <v>7061.1465499235337</v>
      </c>
      <c r="I167" s="19">
        <f>E167*50/C167</f>
        <v>1.6666666666666666E-2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43807</v>
      </c>
      <c r="C169" s="20">
        <f>D167+G167-H167</f>
        <v>46680.318203576833</v>
      </c>
      <c r="D169" s="17">
        <f>C169+(C169*0.04)</f>
        <v>48547.530931719906</v>
      </c>
      <c r="E169" s="17">
        <f>C169/3000</f>
        <v>15.560106067858944</v>
      </c>
      <c r="F169" s="28">
        <f>(D169-C169)/E169</f>
        <v>119.99999999999999</v>
      </c>
      <c r="G169" s="18"/>
      <c r="H169" s="18"/>
      <c r="I169" s="19">
        <f>E169*50/C169</f>
        <v>1.6666666666666666E-2</v>
      </c>
      <c r="J169" s="87"/>
    </row>
    <row r="170" spans="1:16">
      <c r="A170" s="97"/>
      <c r="B170" s="81">
        <f>B169+7</f>
        <v>43814</v>
      </c>
      <c r="C170" s="20">
        <f>D169+G169-H169</f>
        <v>48547.530931719906</v>
      </c>
      <c r="D170" s="17">
        <f>C170+(C170*0.04)</f>
        <v>50489.4321689887</v>
      </c>
      <c r="E170" s="17">
        <f>C170/3000</f>
        <v>16.182510310573303</v>
      </c>
      <c r="F170" s="28">
        <f>(D170-C170)/E170</f>
        <v>119.99999999999984</v>
      </c>
      <c r="G170" s="18"/>
      <c r="H170" s="18"/>
      <c r="I170" s="19">
        <f>E170*50/C170</f>
        <v>1.6666666666666666E-2</v>
      </c>
      <c r="J170" s="87"/>
    </row>
    <row r="171" spans="1:16">
      <c r="A171" s="97"/>
      <c r="B171" s="81">
        <f>B170+7</f>
        <v>43821</v>
      </c>
      <c r="C171" s="20">
        <f>D170+G170-H170</f>
        <v>50489.4321689887</v>
      </c>
      <c r="D171" s="17">
        <f>C171+(C171*0.04)</f>
        <v>52509.009455748252</v>
      </c>
      <c r="E171" s="17">
        <f>C171/3000</f>
        <v>16.829810722996232</v>
      </c>
      <c r="F171" s="28">
        <f>(D171-C171)/E171</f>
        <v>120.00000000000021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8"/>
      <c r="B172" s="81">
        <f>B171+7</f>
        <v>43828</v>
      </c>
      <c r="C172" s="20">
        <f>D171+G171-H171</f>
        <v>52509.009455748252</v>
      </c>
      <c r="D172" s="17">
        <f>C172+(C172*0.04)</f>
        <v>54609.369833978184</v>
      </c>
      <c r="E172" s="17">
        <f>C172/3000</f>
        <v>17.503003151916083</v>
      </c>
      <c r="F172" s="28">
        <f>(D172-C172)/E172</f>
        <v>120.00000000000014</v>
      </c>
      <c r="G172" s="80"/>
      <c r="H172" s="80"/>
      <c r="I172" s="19">
        <f>E172*50/C172</f>
        <v>1.6666666666666666E-2</v>
      </c>
      <c r="J172" s="87"/>
      <c r="K172" s="103"/>
      <c r="L172" s="104"/>
      <c r="M172" s="104"/>
      <c r="N172" s="104"/>
      <c r="O172" s="104"/>
      <c r="P172" s="104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43835</v>
      </c>
      <c r="C174" s="20">
        <f>D172+G172-H172</f>
        <v>54609.369833978184</v>
      </c>
      <c r="D174" s="17">
        <f>C174+(C174*0.04)</f>
        <v>56793.744627337313</v>
      </c>
      <c r="E174" s="17">
        <f>C174/3000</f>
        <v>18.203123277992727</v>
      </c>
      <c r="F174" s="28">
        <f>(D174-C174)/E174</f>
        <v>120.00000000000011</v>
      </c>
      <c r="G174" s="18"/>
      <c r="H174" s="18"/>
      <c r="I174" s="19">
        <f>E174*50/C174</f>
        <v>1.6666666666666666E-2</v>
      </c>
      <c r="J174" s="87"/>
    </row>
    <row r="175" spans="1:16">
      <c r="A175" s="97"/>
      <c r="B175" s="81">
        <f>B174+7</f>
        <v>43842</v>
      </c>
      <c r="C175" s="20">
        <f>D174+G174-H174</f>
        <v>56793.744627337313</v>
      </c>
      <c r="D175" s="17">
        <f>C175+(C175*0.04)</f>
        <v>59065.494412430809</v>
      </c>
      <c r="E175" s="17">
        <f>C175/3000</f>
        <v>18.931248209112439</v>
      </c>
      <c r="F175" s="28">
        <f>(D175-C175)/E175</f>
        <v>120.00000000000017</v>
      </c>
      <c r="G175" s="18"/>
      <c r="H175" s="18"/>
      <c r="I175" s="19">
        <f>E175*50/C175</f>
        <v>1.6666666666666666E-2</v>
      </c>
      <c r="J175" s="87"/>
    </row>
    <row r="176" spans="1:16">
      <c r="A176" s="97"/>
      <c r="B176" s="81">
        <f>B175+7</f>
        <v>43849</v>
      </c>
      <c r="C176" s="20">
        <f>D175+G175-H175</f>
        <v>59065.494412430809</v>
      </c>
      <c r="D176" s="17">
        <f>C176+(C176*0.04)</f>
        <v>61428.114188928041</v>
      </c>
      <c r="E176" s="17">
        <f>C176/3000</f>
        <v>19.688498137476937</v>
      </c>
      <c r="F176" s="28">
        <f>(D176-C176)/E176</f>
        <v>119.99999999999993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8"/>
      <c r="B177" s="81">
        <f>B176+7</f>
        <v>43856</v>
      </c>
      <c r="C177" s="20">
        <f>D176+G176-H176</f>
        <v>61428.114188928041</v>
      </c>
      <c r="D177" s="17">
        <f>C177+(C177*0.04)</f>
        <v>63885.23875648516</v>
      </c>
      <c r="E177" s="17">
        <f>C177/3000</f>
        <v>20.476038062976013</v>
      </c>
      <c r="F177" s="28">
        <f>(D177-C177)/E177</f>
        <v>119.99999999999987</v>
      </c>
      <c r="G177" s="80"/>
      <c r="H177" s="80">
        <f>(D177-C169)*0.35</f>
        <v>6021.7221935179141</v>
      </c>
      <c r="I177" s="19">
        <f>E177*50/C177</f>
        <v>1.6666666666666666E-2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6" workbookViewId="0">
      <selection activeCell="E178" sqref="E27:E178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1"/>
      <c r="C1" s="102"/>
      <c r="D1" s="102"/>
      <c r="E1" s="102"/>
      <c r="F1" s="102"/>
      <c r="G1" s="102"/>
      <c r="H1" s="102"/>
      <c r="I1" s="102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96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97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97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98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3"/>
      <c r="L7" s="105"/>
      <c r="M7" s="105"/>
      <c r="N7" s="105"/>
      <c r="O7" s="105"/>
      <c r="P7" s="105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5"/>
    </row>
    <row r="9" spans="1:16">
      <c r="A9" s="96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97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97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98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3"/>
      <c r="L12" s="104"/>
      <c r="M12" s="104"/>
      <c r="N12" s="104"/>
      <c r="O12" s="104"/>
      <c r="P12" s="104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5"/>
    </row>
    <row r="14" spans="1:16">
      <c r="A14" s="96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97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97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98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(D17-$C4)/$C4</f>
        <v>0.21325956399209736</v>
      </c>
      <c r="K17" s="99" t="s">
        <v>45</v>
      </c>
      <c r="L17" s="100"/>
      <c r="M17" s="100"/>
      <c r="N17" s="100"/>
      <c r="O17" s="100"/>
      <c r="P17" s="100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5"/>
    </row>
    <row r="19" spans="1:16">
      <c r="A19" s="96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97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97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98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3"/>
      <c r="L22" s="104"/>
      <c r="M22" s="104"/>
      <c r="N22" s="104"/>
      <c r="O22" s="104"/>
      <c r="P22" s="104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96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97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97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91">
        <f>(D26-$C4)/$C4</f>
        <v>8.4208679540204237E-3</v>
      </c>
    </row>
    <row r="27" spans="1:16" ht="15" thickBot="1">
      <c r="A27" s="98"/>
      <c r="B27" s="81">
        <f>B26+7</f>
        <v>43016</v>
      </c>
      <c r="C27" s="32">
        <f>D26+G26-H26</f>
        <v>2016.8417359080408</v>
      </c>
      <c r="D27" s="17">
        <f>C27+(C27*0.04)</f>
        <v>2097.5154053443625</v>
      </c>
      <c r="E27" s="17">
        <f>C27/3000</f>
        <v>0.67228057863601365</v>
      </c>
      <c r="F27" s="28">
        <f>(D27-C27)/E27</f>
        <v>120.00000000000007</v>
      </c>
      <c r="G27" s="18"/>
      <c r="H27" s="18"/>
      <c r="I27" s="19">
        <f>E27*50/C27</f>
        <v>1.6666666666666666E-2</v>
      </c>
      <c r="J27" s="87"/>
      <c r="K27" s="103"/>
      <c r="L27" s="104"/>
      <c r="M27" s="104"/>
      <c r="N27" s="104"/>
      <c r="O27" s="104"/>
      <c r="P27" s="104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96">
        <v>6</v>
      </c>
      <c r="B29" s="81">
        <f>B27+7</f>
        <v>43023</v>
      </c>
      <c r="C29" s="20">
        <f>D27+G27-H27</f>
        <v>2097.5154053443625</v>
      </c>
      <c r="D29" s="17">
        <f>C29+(C29*0.04)</f>
        <v>2181.4160215581369</v>
      </c>
      <c r="E29" s="17">
        <f>C29/3000</f>
        <v>0.69917180178145422</v>
      </c>
      <c r="F29" s="28">
        <f>(D29-C29)/E29</f>
        <v>119.99999999999979</v>
      </c>
      <c r="G29" s="18"/>
      <c r="H29" s="18"/>
      <c r="I29" s="19">
        <f>E29*50/C29</f>
        <v>1.6666666666666666E-2</v>
      </c>
      <c r="J29" s="87"/>
    </row>
    <row r="30" spans="1:16">
      <c r="A30" s="97"/>
      <c r="B30" s="81">
        <f>B29+7</f>
        <v>43030</v>
      </c>
      <c r="C30" s="20">
        <f>D29+G29-H29</f>
        <v>2181.4160215581369</v>
      </c>
      <c r="D30" s="17">
        <f>C30+(C30*0.04)</f>
        <v>2268.6726624204625</v>
      </c>
      <c r="E30" s="17">
        <f>C30/3000</f>
        <v>0.72713867385271225</v>
      </c>
      <c r="F30" s="28">
        <f>(D30-C30)/E30</f>
        <v>120.00000000000023</v>
      </c>
      <c r="G30" s="18"/>
      <c r="H30" s="18"/>
      <c r="I30" s="19">
        <f>E30*50/C30</f>
        <v>1.6666666666666666E-2</v>
      </c>
      <c r="J30" s="87"/>
    </row>
    <row r="31" spans="1:16">
      <c r="A31" s="97"/>
      <c r="B31" s="81">
        <f>B30+7</f>
        <v>43037</v>
      </c>
      <c r="C31" s="20">
        <f>D30+G30-H30</f>
        <v>2268.6726624204625</v>
      </c>
      <c r="D31" s="17">
        <f>C31+(C31*0.04)</f>
        <v>2359.4195689172811</v>
      </c>
      <c r="E31" s="17">
        <f>C31/3000</f>
        <v>0.75622422080682083</v>
      </c>
      <c r="F31" s="28">
        <f>(D31-C31)/E31</f>
        <v>120.00000000000014</v>
      </c>
      <c r="G31" s="18"/>
      <c r="H31" s="18"/>
      <c r="I31" s="19">
        <f>E31*50/C31</f>
        <v>1.6666666666666666E-2</v>
      </c>
      <c r="J31" s="87"/>
    </row>
    <row r="32" spans="1:16" ht="13.5" thickBot="1">
      <c r="A32" s="98"/>
      <c r="B32" s="81">
        <f>B31+7</f>
        <v>43044</v>
      </c>
      <c r="C32" s="20">
        <f>D31+G31-H31</f>
        <v>2359.4195689172811</v>
      </c>
      <c r="D32" s="17">
        <f>C32+(C32*0.04)</f>
        <v>2453.7963516739724</v>
      </c>
      <c r="E32" s="17">
        <f>C32/3000</f>
        <v>0.78647318963909374</v>
      </c>
      <c r="F32" s="28">
        <f>(D32-C32)/E32</f>
        <v>119.99999999999997</v>
      </c>
      <c r="G32" s="18"/>
      <c r="H32" s="80">
        <f>(D32-C19)*0.35</f>
        <v>54.33153672976259</v>
      </c>
      <c r="I32" s="19">
        <f>E32*50/C32</f>
        <v>1.6666666666666666E-2</v>
      </c>
      <c r="J32" s="87"/>
      <c r="K32" s="99" t="s">
        <v>46</v>
      </c>
      <c r="L32" s="100"/>
      <c r="M32" s="100"/>
      <c r="N32" s="100"/>
      <c r="O32" s="100"/>
      <c r="P32" s="100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96">
        <v>7</v>
      </c>
      <c r="B34" s="81">
        <f>B32+7</f>
        <v>43051</v>
      </c>
      <c r="C34" s="20">
        <f>D32+G32-H32</f>
        <v>2399.4648149442096</v>
      </c>
      <c r="D34" s="17">
        <f>C34+(C34*0.04)</f>
        <v>2495.4434075419781</v>
      </c>
      <c r="E34" s="17">
        <f>C34/3000</f>
        <v>0.7998216049814032</v>
      </c>
      <c r="F34" s="28">
        <f>(D34-C34)/E34</f>
        <v>120.00000000000016</v>
      </c>
      <c r="G34" s="18"/>
      <c r="H34" s="18"/>
      <c r="I34" s="19">
        <f>E34*50/C34</f>
        <v>1.6666666666666666E-2</v>
      </c>
      <c r="J34" s="87"/>
    </row>
    <row r="35" spans="1:16">
      <c r="A35" s="97"/>
      <c r="B35" s="81">
        <f>B34+7</f>
        <v>43058</v>
      </c>
      <c r="C35" s="20">
        <f>D34+G34-H34</f>
        <v>2495.4434075419781</v>
      </c>
      <c r="D35" s="17">
        <f>C35+(C35*0.04)</f>
        <v>2595.261143843657</v>
      </c>
      <c r="E35" s="17">
        <f>C35/3000</f>
        <v>0.83181446918065938</v>
      </c>
      <c r="F35" s="28">
        <f>(D35-C35)/E35</f>
        <v>119.99999999999973</v>
      </c>
      <c r="G35" s="18"/>
      <c r="H35" s="18"/>
      <c r="I35" s="19">
        <f>E35*50/C35</f>
        <v>1.666666666666667E-2</v>
      </c>
      <c r="J35" s="87"/>
    </row>
    <row r="36" spans="1:16">
      <c r="A36" s="97"/>
      <c r="B36" s="81">
        <f>B35+7</f>
        <v>43065</v>
      </c>
      <c r="C36" s="20">
        <f>D35+G35-H35</f>
        <v>2595.261143843657</v>
      </c>
      <c r="D36" s="17">
        <f>C36+(C36*0.04)</f>
        <v>2699.0715895974031</v>
      </c>
      <c r="E36" s="17">
        <f>C36/3000</f>
        <v>0.86508704794788571</v>
      </c>
      <c r="F36" s="28">
        <f>(D36-C36)/E36</f>
        <v>119.99999999999976</v>
      </c>
      <c r="G36" s="18"/>
      <c r="H36" s="18"/>
      <c r="I36" s="19">
        <f>E36*50/C36</f>
        <v>1.6666666666666666E-2</v>
      </c>
      <c r="J36" s="87"/>
    </row>
    <row r="37" spans="1:16" ht="13.5" thickBot="1">
      <c r="A37" s="98"/>
      <c r="B37" s="81">
        <f>B36+7</f>
        <v>43072</v>
      </c>
      <c r="C37" s="20">
        <f>D36+G36-H36</f>
        <v>2699.0715895974031</v>
      </c>
      <c r="D37" s="17">
        <f>C37+(C37*0.04)</f>
        <v>2807.0344531812993</v>
      </c>
      <c r="E37" s="17">
        <f>C37/3000</f>
        <v>0.899690529865801</v>
      </c>
      <c r="F37" s="28">
        <f>(D37-C37)/E37</f>
        <v>120.00000000000014</v>
      </c>
      <c r="G37" s="80"/>
      <c r="H37" s="80"/>
      <c r="I37" s="19">
        <f>E37*50/C37</f>
        <v>1.6666666666666666E-2</v>
      </c>
      <c r="J37" s="87"/>
      <c r="K37" s="103"/>
      <c r="L37" s="104"/>
      <c r="M37" s="104"/>
      <c r="N37" s="104"/>
      <c r="O37" s="104"/>
      <c r="P37" s="104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96">
        <v>8</v>
      </c>
      <c r="B39" s="81">
        <f>B37+7</f>
        <v>43079</v>
      </c>
      <c r="C39" s="20">
        <f>D37+G37-H37</f>
        <v>2807.0344531812993</v>
      </c>
      <c r="D39" s="17">
        <f>C39+(C39*0.04)</f>
        <v>2919.3158313085514</v>
      </c>
      <c r="E39" s="17">
        <f>C39/3000</f>
        <v>0.93567815106043306</v>
      </c>
      <c r="F39" s="28">
        <f>(D39-C39)/E39</f>
        <v>120.00000000000013</v>
      </c>
      <c r="G39" s="18"/>
      <c r="H39" s="18"/>
      <c r="I39" s="19">
        <f>E39*50/C39</f>
        <v>1.6666666666666666E-2</v>
      </c>
      <c r="J39" s="87"/>
    </row>
    <row r="40" spans="1:16">
      <c r="A40" s="97"/>
      <c r="B40" s="81">
        <f>B39+7</f>
        <v>43086</v>
      </c>
      <c r="C40" s="20">
        <f>D39+G39-H39</f>
        <v>2919.3158313085514</v>
      </c>
      <c r="D40" s="17">
        <f>C40+(C40*0.04)</f>
        <v>3036.0884645608935</v>
      </c>
      <c r="E40" s="17">
        <f>C40/3000</f>
        <v>0.97310527710285044</v>
      </c>
      <c r="F40" s="28">
        <f>(D40-C40)/E40</f>
        <v>120.00000000000003</v>
      </c>
      <c r="G40" s="18"/>
      <c r="H40" s="18"/>
      <c r="I40" s="19">
        <f>E40*50/C40</f>
        <v>1.6666666666666666E-2</v>
      </c>
      <c r="J40" s="87"/>
    </row>
    <row r="41" spans="1:16">
      <c r="A41" s="97"/>
      <c r="B41" s="81">
        <f>B40+7</f>
        <v>43093</v>
      </c>
      <c r="C41" s="20">
        <f>D40+G40-H40</f>
        <v>3036.0884645608935</v>
      </c>
      <c r="D41" s="17">
        <f>C41+(C41*0.04)</f>
        <v>3157.5320031433293</v>
      </c>
      <c r="E41" s="17">
        <f>C41/3000</f>
        <v>1.0120294881869645</v>
      </c>
      <c r="F41" s="28">
        <f>(D41-C41)/E41</f>
        <v>120.00000000000011</v>
      </c>
      <c r="G41" s="18"/>
      <c r="H41" s="18"/>
      <c r="I41" s="19">
        <f>E41*50/C41</f>
        <v>1.6666666666666666E-2</v>
      </c>
      <c r="J41" s="87"/>
    </row>
    <row r="42" spans="1:16" ht="13.5" thickBot="1">
      <c r="A42" s="98"/>
      <c r="B42" s="81">
        <f>B41+7</f>
        <v>43100</v>
      </c>
      <c r="C42" s="20">
        <f>D41+G41-H41</f>
        <v>3157.5320031433293</v>
      </c>
      <c r="D42" s="17">
        <f>C42+(C42*0.04)</f>
        <v>3283.8332832690626</v>
      </c>
      <c r="E42" s="17">
        <f>C42/3000</f>
        <v>1.0525106677144431</v>
      </c>
      <c r="F42" s="28">
        <f>(D42-C42)/E42</f>
        <v>120.00000000000006</v>
      </c>
      <c r="G42" s="80"/>
      <c r="H42" s="80"/>
      <c r="I42" s="19">
        <f>E42*50/C42</f>
        <v>1.6666666666666666E-2</v>
      </c>
      <c r="J42" s="87"/>
      <c r="K42" s="103"/>
      <c r="L42" s="104"/>
      <c r="M42" s="104"/>
      <c r="N42" s="104"/>
      <c r="O42" s="104"/>
      <c r="P42" s="104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96">
        <v>9</v>
      </c>
      <c r="B44" s="81">
        <f>B42+7</f>
        <v>43107</v>
      </c>
      <c r="C44" s="20">
        <f>D42+G42-H42</f>
        <v>3283.8332832690626</v>
      </c>
      <c r="D44" s="17">
        <f>C44+(C44*0.04)</f>
        <v>3415.1866145998251</v>
      </c>
      <c r="E44" s="17">
        <f>C44/3000</f>
        <v>1.094611094423021</v>
      </c>
      <c r="F44" s="28">
        <f>(D44-C44)/E44</f>
        <v>120.00000000000004</v>
      </c>
      <c r="G44" s="18"/>
      <c r="H44" s="18"/>
      <c r="I44" s="19">
        <f>E44*50/C44</f>
        <v>1.666666666666667E-2</v>
      </c>
      <c r="J44" s="87"/>
    </row>
    <row r="45" spans="1:16">
      <c r="A45" s="97"/>
      <c r="B45" s="81">
        <f>B44+7</f>
        <v>43114</v>
      </c>
      <c r="C45" s="20">
        <f>D44+G44-H44</f>
        <v>3415.1866145998251</v>
      </c>
      <c r="D45" s="17">
        <f>C45+(C45*0.04)</f>
        <v>3551.7940791838182</v>
      </c>
      <c r="E45" s="17">
        <f>C45/3000</f>
        <v>1.1383955381999418</v>
      </c>
      <c r="F45" s="28">
        <f>(D45-C45)/E45</f>
        <v>120.00000000000006</v>
      </c>
      <c r="G45" s="18"/>
      <c r="H45" s="18"/>
      <c r="I45" s="19">
        <f>E45*50/C45</f>
        <v>1.6666666666666666E-2</v>
      </c>
      <c r="J45" s="87"/>
    </row>
    <row r="46" spans="1:16">
      <c r="A46" s="97"/>
      <c r="B46" s="81">
        <f>B45+7</f>
        <v>43121</v>
      </c>
      <c r="C46" s="20">
        <f>D45+G45-H45</f>
        <v>3551.7940791838182</v>
      </c>
      <c r="D46" s="17">
        <f>C46+(C46*0.04)</f>
        <v>3693.8658423511711</v>
      </c>
      <c r="E46" s="17">
        <f>C46/3000</f>
        <v>1.1839313597279395</v>
      </c>
      <c r="F46" s="28">
        <f>(D46-C46)/E46</f>
        <v>120.0000000000001</v>
      </c>
      <c r="G46" s="18"/>
      <c r="H46" s="18"/>
      <c r="I46" s="19">
        <f>E46*50/C46</f>
        <v>1.666666666666667E-2</v>
      </c>
      <c r="J46" s="87"/>
    </row>
    <row r="47" spans="1:16" ht="13.5" thickBot="1">
      <c r="A47" s="98"/>
      <c r="B47" s="81">
        <f>B46+7</f>
        <v>43128</v>
      </c>
      <c r="C47" s="20">
        <f>D46+G46-H46</f>
        <v>3693.8658423511711</v>
      </c>
      <c r="D47" s="17">
        <f>C47+(C47*0.04)</f>
        <v>3841.6204760452179</v>
      </c>
      <c r="E47" s="17">
        <f>C47/3000</f>
        <v>1.2312886141170569</v>
      </c>
      <c r="F47" s="28">
        <f>(D47-C47)/E47</f>
        <v>119.99999999999997</v>
      </c>
      <c r="G47" s="80"/>
      <c r="H47" s="80">
        <f>(D47-C34)*0.35</f>
        <v>504.75448138535285</v>
      </c>
      <c r="I47" s="19">
        <f>E47*50/C47</f>
        <v>1.6666666666666663E-2</v>
      </c>
      <c r="J47" s="87"/>
      <c r="K47" s="99" t="s">
        <v>46</v>
      </c>
      <c r="L47" s="100"/>
      <c r="M47" s="100"/>
      <c r="N47" s="100"/>
      <c r="O47" s="100"/>
      <c r="P47" s="100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96">
        <v>10</v>
      </c>
      <c r="B49" s="81">
        <f>B47+7</f>
        <v>43135</v>
      </c>
      <c r="C49" s="20">
        <f>D47+G47-H47</f>
        <v>3336.865994659865</v>
      </c>
      <c r="D49" s="17">
        <f>C49+(C49*0.04)</f>
        <v>3470.3406344462596</v>
      </c>
      <c r="E49" s="17">
        <f>C49/3000</f>
        <v>1.1122886648866217</v>
      </c>
      <c r="F49" s="28">
        <f>(D49-C49)/E49</f>
        <v>120.00000000000001</v>
      </c>
      <c r="G49" s="18"/>
      <c r="H49" s="18"/>
      <c r="I49" s="19">
        <f>E49*50/C49</f>
        <v>1.6666666666666666E-2</v>
      </c>
      <c r="J49" s="87"/>
    </row>
    <row r="50" spans="1:16">
      <c r="A50" s="97"/>
      <c r="B50" s="81">
        <f>B49+7</f>
        <v>43142</v>
      </c>
      <c r="C50" s="20">
        <f>D49+G49-H49</f>
        <v>3470.3406344462596</v>
      </c>
      <c r="D50" s="17">
        <f>C50+(C50*0.04)</f>
        <v>3609.1542598241099</v>
      </c>
      <c r="E50" s="17">
        <f>C50/3000</f>
        <v>1.1567802114820867</v>
      </c>
      <c r="F50" s="28">
        <f>(D50-C50)/E50</f>
        <v>119.99999999999987</v>
      </c>
      <c r="G50" s="18"/>
      <c r="H50" s="18"/>
      <c r="I50" s="19">
        <f>E50*50/C50</f>
        <v>1.666666666666667E-2</v>
      </c>
      <c r="J50" s="87"/>
    </row>
    <row r="51" spans="1:16">
      <c r="A51" s="97"/>
      <c r="B51" s="81">
        <f>B50+7</f>
        <v>43149</v>
      </c>
      <c r="C51" s="20">
        <f>D50+G50-H50</f>
        <v>3609.1542598241099</v>
      </c>
      <c r="D51" s="17">
        <f>C51+(C51*0.04)</f>
        <v>3753.5204302170741</v>
      </c>
      <c r="E51" s="17">
        <f>C51/3000</f>
        <v>1.20305141994137</v>
      </c>
      <c r="F51" s="28">
        <f>(D51-C51)/E51</f>
        <v>119.99999999999987</v>
      </c>
      <c r="G51" s="18"/>
      <c r="H51" s="18"/>
      <c r="I51" s="19">
        <f>E51*50/C51</f>
        <v>1.6666666666666666E-2</v>
      </c>
      <c r="J51" s="87"/>
    </row>
    <row r="52" spans="1:16" ht="13.5" thickBot="1">
      <c r="A52" s="98"/>
      <c r="B52" s="81">
        <f>B51+7</f>
        <v>43156</v>
      </c>
      <c r="C52" s="20">
        <f>D51+G51-H51</f>
        <v>3753.5204302170741</v>
      </c>
      <c r="D52" s="17">
        <f>C52+(C52*0.04)</f>
        <v>3903.6612474257572</v>
      </c>
      <c r="E52" s="17">
        <f>C52/3000</f>
        <v>1.2511734767390248</v>
      </c>
      <c r="F52" s="28">
        <f>(D52-C52)/E52</f>
        <v>120.00000000000009</v>
      </c>
      <c r="G52" s="80"/>
      <c r="H52" s="80"/>
      <c r="I52" s="19">
        <f>E52*50/C52</f>
        <v>1.666666666666667E-2</v>
      </c>
      <c r="J52" s="87"/>
      <c r="K52" s="103"/>
      <c r="L52" s="104"/>
      <c r="M52" s="104"/>
      <c r="N52" s="104"/>
      <c r="O52" s="104"/>
      <c r="P52" s="104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96">
        <v>11</v>
      </c>
      <c r="B54" s="81">
        <f>B52+7</f>
        <v>43163</v>
      </c>
      <c r="C54" s="20">
        <f>D52+G52-H52</f>
        <v>3903.6612474257572</v>
      </c>
      <c r="D54" s="17">
        <f>C54+(C54*0.04)</f>
        <v>4059.8076973227876</v>
      </c>
      <c r="E54" s="17">
        <f>C54/3000</f>
        <v>1.3012204158085858</v>
      </c>
      <c r="F54" s="28">
        <f>(D54-C54)/E54</f>
        <v>120.00000000000006</v>
      </c>
      <c r="G54" s="18"/>
      <c r="H54" s="18"/>
      <c r="I54" s="19">
        <f>E54*50/C54</f>
        <v>1.666666666666667E-2</v>
      </c>
      <c r="J54" s="87"/>
    </row>
    <row r="55" spans="1:16">
      <c r="A55" s="97"/>
      <c r="B55" s="81">
        <f>B54+7</f>
        <v>43170</v>
      </c>
      <c r="C55" s="20">
        <f>D54+G54-H54</f>
        <v>4059.8076973227876</v>
      </c>
      <c r="D55" s="17">
        <f>C55+(C55*0.04)</f>
        <v>4222.2000052156991</v>
      </c>
      <c r="E55" s="17">
        <f>C55/3000</f>
        <v>1.3532692324409292</v>
      </c>
      <c r="F55" s="28">
        <f>(D55-C55)/E55</f>
        <v>120</v>
      </c>
      <c r="G55" s="18"/>
      <c r="H55" s="18"/>
      <c r="I55" s="19">
        <f>E55*50/C55</f>
        <v>1.6666666666666666E-2</v>
      </c>
      <c r="J55" s="87"/>
    </row>
    <row r="56" spans="1:16">
      <c r="A56" s="97"/>
      <c r="B56" s="81">
        <f>B55+7</f>
        <v>43177</v>
      </c>
      <c r="C56" s="20">
        <f>D55+G55-H55</f>
        <v>4222.2000052156991</v>
      </c>
      <c r="D56" s="17">
        <f>C56+(C56*0.04)</f>
        <v>4391.0880054243271</v>
      </c>
      <c r="E56" s="17">
        <f>C56/3000</f>
        <v>1.4074000017385664</v>
      </c>
      <c r="F56" s="28">
        <f>(D56-C56)/E56</f>
        <v>120.00000000000003</v>
      </c>
      <c r="G56" s="18"/>
      <c r="H56" s="18"/>
      <c r="I56" s="19">
        <f>E56*50/C56</f>
        <v>1.6666666666666666E-2</v>
      </c>
      <c r="J56" s="87"/>
    </row>
    <row r="57" spans="1:16" ht="13.5" thickBot="1">
      <c r="A57" s="98"/>
      <c r="B57" s="81">
        <f>B56+7</f>
        <v>43184</v>
      </c>
      <c r="C57" s="20">
        <f>D56+G56-H56</f>
        <v>4391.0880054243271</v>
      </c>
      <c r="D57" s="17">
        <f>C57+(C57*0.04)</f>
        <v>4566.7315256413003</v>
      </c>
      <c r="E57" s="17">
        <f>C57/3000</f>
        <v>1.4636960018081091</v>
      </c>
      <c r="F57" s="28">
        <f>(D57-C57)/E57</f>
        <v>120.0000000000001</v>
      </c>
      <c r="G57" s="80"/>
      <c r="H57" s="80"/>
      <c r="I57" s="19">
        <f>E57*50/C57</f>
        <v>1.666666666666667E-2</v>
      </c>
      <c r="J57" s="87"/>
      <c r="K57" s="103"/>
      <c r="L57" s="104"/>
      <c r="M57" s="104"/>
      <c r="N57" s="104"/>
      <c r="O57" s="104"/>
      <c r="P57" s="104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96">
        <v>12</v>
      </c>
      <c r="B59" s="81">
        <f>B57+7</f>
        <v>43191</v>
      </c>
      <c r="C59" s="20">
        <f>D57+G57-H57</f>
        <v>4566.7315256413003</v>
      </c>
      <c r="D59" s="17">
        <f>C59+(C59*0.04)</f>
        <v>4749.4007866669526</v>
      </c>
      <c r="E59" s="17">
        <f>C59/3000</f>
        <v>1.5222438418804334</v>
      </c>
      <c r="F59" s="28">
        <f>(D59-C59)/E59</f>
        <v>120.0000000000002</v>
      </c>
      <c r="G59" s="18"/>
      <c r="H59" s="18"/>
      <c r="I59" s="19">
        <f>E59*50/C59</f>
        <v>1.6666666666666666E-2</v>
      </c>
      <c r="J59" s="87"/>
    </row>
    <row r="60" spans="1:16">
      <c r="A60" s="97"/>
      <c r="B60" s="81">
        <f>B59+7</f>
        <v>43198</v>
      </c>
      <c r="C60" s="20">
        <f>D59+G59-H59</f>
        <v>4749.4007866669526</v>
      </c>
      <c r="D60" s="17">
        <f>C60+(C60*0.04)</f>
        <v>4939.3768181336309</v>
      </c>
      <c r="E60" s="17">
        <f>C60/3000</f>
        <v>1.5831335955556509</v>
      </c>
      <c r="F60" s="28">
        <f>(D60-C60)/E60</f>
        <v>120.00000000000009</v>
      </c>
      <c r="G60" s="18"/>
      <c r="H60" s="18"/>
      <c r="I60" s="19">
        <f>E60*50/C60</f>
        <v>1.6666666666666666E-2</v>
      </c>
      <c r="J60" s="87"/>
    </row>
    <row r="61" spans="1:16">
      <c r="A61" s="97"/>
      <c r="B61" s="81">
        <f>B60+7</f>
        <v>43205</v>
      </c>
      <c r="C61" s="20">
        <f>D60+G60-H60</f>
        <v>4939.3768181336309</v>
      </c>
      <c r="D61" s="17">
        <f>C61+(C61*0.04)</f>
        <v>5136.9518908589762</v>
      </c>
      <c r="E61" s="17">
        <f>C61/3000</f>
        <v>1.646458939377877</v>
      </c>
      <c r="F61" s="28">
        <f>(D61-C61)/E61</f>
        <v>120.00000000000004</v>
      </c>
      <c r="G61" s="18"/>
      <c r="H61" s="18"/>
      <c r="I61" s="19">
        <f>E61*50/C61</f>
        <v>1.6666666666666666E-2</v>
      </c>
      <c r="J61" s="87"/>
    </row>
    <row r="62" spans="1:16" ht="13.5" thickBot="1">
      <c r="A62" s="98"/>
      <c r="B62" s="81">
        <f>B61+7</f>
        <v>43212</v>
      </c>
      <c r="C62" s="20">
        <f>D61+G61-H61</f>
        <v>5136.9518908589762</v>
      </c>
      <c r="D62" s="17">
        <f>C62+(C62*0.04)</f>
        <v>5342.4299664933351</v>
      </c>
      <c r="E62" s="17">
        <f>C62/3000</f>
        <v>1.7123172969529921</v>
      </c>
      <c r="F62" s="28">
        <f>(D62-C62)/E62</f>
        <v>119.99999999999991</v>
      </c>
      <c r="G62" s="80"/>
      <c r="H62" s="80">
        <f>(D62-C49)*0.35</f>
        <v>701.94739014171444</v>
      </c>
      <c r="I62" s="19">
        <f>E62*50/C62</f>
        <v>1.6666666666666666E-2</v>
      </c>
      <c r="J62" s="87"/>
      <c r="K62" s="99" t="s">
        <v>46</v>
      </c>
      <c r="L62" s="100"/>
      <c r="M62" s="100"/>
      <c r="N62" s="100"/>
      <c r="O62" s="100"/>
      <c r="P62" s="100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96">
        <v>13</v>
      </c>
      <c r="B64" s="81">
        <f>B62+7</f>
        <v>43219</v>
      </c>
      <c r="C64" s="20">
        <f>D62+G62-H62</f>
        <v>4640.482576351621</v>
      </c>
      <c r="D64" s="17">
        <f>C64+(C64*0.04)</f>
        <v>4826.1018794056854</v>
      </c>
      <c r="E64" s="17">
        <f>C64/3000</f>
        <v>1.5468275254505404</v>
      </c>
      <c r="F64" s="28">
        <f>(D64-C64)/E64</f>
        <v>119.99999999999972</v>
      </c>
      <c r="G64" s="17"/>
      <c r="H64" s="79"/>
      <c r="I64" s="19">
        <f>E64*50/C64</f>
        <v>1.6666666666666666E-2</v>
      </c>
      <c r="J64" s="87"/>
    </row>
    <row r="65" spans="1:16">
      <c r="A65" s="97"/>
      <c r="B65" s="81">
        <f>B64+7</f>
        <v>43226</v>
      </c>
      <c r="C65" s="20">
        <f>D64+G64-H64</f>
        <v>4826.1018794056854</v>
      </c>
      <c r="D65" s="17">
        <f>C65+(C65*0.04)</f>
        <v>5019.1459545819125</v>
      </c>
      <c r="E65" s="17">
        <f>C65/3000</f>
        <v>1.6087006264685617</v>
      </c>
      <c r="F65" s="28">
        <f>(D65-C65)/E65</f>
        <v>119.99999999999983</v>
      </c>
      <c r="G65" s="17"/>
      <c r="H65" s="79"/>
      <c r="I65" s="19">
        <f>E65*50/C65</f>
        <v>1.6666666666666666E-2</v>
      </c>
      <c r="J65" s="87"/>
    </row>
    <row r="66" spans="1:16">
      <c r="A66" s="97"/>
      <c r="B66" s="81">
        <f>B65+7</f>
        <v>43233</v>
      </c>
      <c r="C66" s="20">
        <f>D65+G65-H65</f>
        <v>5019.1459545819125</v>
      </c>
      <c r="D66" s="17">
        <f>C66+(C66*0.04)</f>
        <v>5219.9117927651887</v>
      </c>
      <c r="E66" s="17">
        <f>C66/3000</f>
        <v>1.6730486515273042</v>
      </c>
      <c r="F66" s="28">
        <f>(D66-C66)/E66</f>
        <v>119.9999999999998</v>
      </c>
      <c r="G66" s="17"/>
      <c r="H66" s="79"/>
      <c r="I66" s="19">
        <f>E66*50/C66</f>
        <v>1.6666666666666666E-2</v>
      </c>
      <c r="J66" s="87"/>
    </row>
    <row r="67" spans="1:16" ht="13.5" thickBot="1">
      <c r="A67" s="98"/>
      <c r="B67" s="81">
        <f>B66+7</f>
        <v>43240</v>
      </c>
      <c r="C67" s="20">
        <f>D66+G66-H66</f>
        <v>5219.9117927651887</v>
      </c>
      <c r="D67" s="17">
        <f>C67+(C67*0.04)</f>
        <v>5428.7082644757966</v>
      </c>
      <c r="E67" s="17">
        <f>C67/3000</f>
        <v>1.7399705975883963</v>
      </c>
      <c r="F67" s="28">
        <f>(D67-C67)/E67</f>
        <v>120.00000000000018</v>
      </c>
      <c r="G67" s="80"/>
      <c r="H67" s="80"/>
      <c r="I67" s="19">
        <f>E67*50/C67</f>
        <v>1.666666666666667E-2</v>
      </c>
      <c r="J67" s="87"/>
      <c r="K67" s="103"/>
      <c r="L67" s="104"/>
      <c r="M67" s="104"/>
      <c r="N67" s="104"/>
      <c r="O67" s="104"/>
      <c r="P67" s="104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96">
        <v>14</v>
      </c>
      <c r="B69" s="81">
        <f>B67+7</f>
        <v>43247</v>
      </c>
      <c r="C69" s="20">
        <f>D67+G67-H67</f>
        <v>5428.7082644757966</v>
      </c>
      <c r="D69" s="17">
        <f>C69+(C69*0.04)</f>
        <v>5645.8565950548282</v>
      </c>
      <c r="E69" s="17">
        <f>C69/3000</f>
        <v>1.8095694214919322</v>
      </c>
      <c r="F69" s="28">
        <f>(D69-C69)/E69</f>
        <v>119.99999999999986</v>
      </c>
      <c r="G69" s="18"/>
      <c r="H69" s="18"/>
      <c r="I69" s="19">
        <f>E69*50/C69</f>
        <v>1.6666666666666666E-2</v>
      </c>
      <c r="J69" s="87"/>
    </row>
    <row r="70" spans="1:16">
      <c r="A70" s="97"/>
      <c r="B70" s="81">
        <f>B69+7</f>
        <v>43254</v>
      </c>
      <c r="C70" s="20">
        <f>D69+G69-H69</f>
        <v>5645.8565950548282</v>
      </c>
      <c r="D70" s="17">
        <f>C70+(C70*0.04)</f>
        <v>5871.6908588570213</v>
      </c>
      <c r="E70" s="17">
        <f>C70/3000</f>
        <v>1.8819521983516094</v>
      </c>
      <c r="F70" s="28">
        <f>(D70-C70)/E70</f>
        <v>120.00000000000001</v>
      </c>
      <c r="G70" s="18"/>
      <c r="H70" s="18"/>
      <c r="I70" s="19">
        <f>E70*50/C70</f>
        <v>1.6666666666666666E-2</v>
      </c>
      <c r="J70" s="87"/>
    </row>
    <row r="71" spans="1:16">
      <c r="A71" s="97"/>
      <c r="B71" s="81">
        <f>B70+7</f>
        <v>43261</v>
      </c>
      <c r="C71" s="20">
        <f>D70+G70-H70</f>
        <v>5871.6908588570213</v>
      </c>
      <c r="D71" s="17">
        <f>C71+(C71*0.04)</f>
        <v>6106.5584932113024</v>
      </c>
      <c r="E71" s="17">
        <f>C71/3000</f>
        <v>1.9572302862856739</v>
      </c>
      <c r="F71" s="28">
        <f>(D71-C71)/E71</f>
        <v>120.00000000000013</v>
      </c>
      <c r="G71" s="18"/>
      <c r="H71" s="18"/>
      <c r="I71" s="19">
        <f>E71*50/C71</f>
        <v>1.6666666666666666E-2</v>
      </c>
      <c r="J71" s="87"/>
    </row>
    <row r="72" spans="1:16" ht="13.5" thickBot="1">
      <c r="A72" s="98"/>
      <c r="B72" s="81">
        <f>B71+7</f>
        <v>43268</v>
      </c>
      <c r="C72" s="20">
        <f>D71+G71-H71</f>
        <v>6106.5584932113024</v>
      </c>
      <c r="D72" s="17">
        <f>C72+(C72*0.04)</f>
        <v>6350.8208329397548</v>
      </c>
      <c r="E72" s="17">
        <f>C72/3000</f>
        <v>2.0355194977371007</v>
      </c>
      <c r="F72" s="28">
        <f>(D72-C72)/E72</f>
        <v>120.00000000000014</v>
      </c>
      <c r="G72" s="80"/>
      <c r="H72" s="80"/>
      <c r="I72" s="19">
        <f>E72*50/C72</f>
        <v>1.6666666666666666E-2</v>
      </c>
      <c r="J72" s="87"/>
      <c r="K72" s="103"/>
      <c r="L72" s="104"/>
      <c r="M72" s="104"/>
      <c r="N72" s="104"/>
      <c r="O72" s="104"/>
      <c r="P72" s="104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96">
        <v>15</v>
      </c>
      <c r="B74" s="81">
        <f>B72+7</f>
        <v>43275</v>
      </c>
      <c r="C74" s="20">
        <f>D72+G72-H72</f>
        <v>6350.8208329397548</v>
      </c>
      <c r="D74" s="17">
        <f>C74+(C74*0.04)</f>
        <v>6604.8536662573451</v>
      </c>
      <c r="E74" s="17">
        <f>C74/3000</f>
        <v>2.1169402776465849</v>
      </c>
      <c r="F74" s="28">
        <f>(D74-C74)/E74</f>
        <v>120.00000000000006</v>
      </c>
      <c r="G74" s="18"/>
      <c r="H74" s="18"/>
      <c r="I74" s="19">
        <f>E74*50/C74</f>
        <v>1.6666666666666666E-2</v>
      </c>
      <c r="J74" s="87"/>
    </row>
    <row r="75" spans="1:16">
      <c r="A75" s="97"/>
      <c r="B75" s="81">
        <f>B74+7</f>
        <v>43282</v>
      </c>
      <c r="C75" s="20">
        <f>D74+G74-H74</f>
        <v>6604.8536662573451</v>
      </c>
      <c r="D75" s="17">
        <f>C75+(C75*0.04)</f>
        <v>6869.0478129076391</v>
      </c>
      <c r="E75" s="17">
        <f>C75/3000</f>
        <v>2.2016178887524482</v>
      </c>
      <c r="F75" s="28">
        <f>(D75-C75)/E75</f>
        <v>120.00000000000009</v>
      </c>
      <c r="G75" s="18"/>
      <c r="H75" s="18"/>
      <c r="I75" s="19">
        <f>E75*50/C75</f>
        <v>1.6666666666666666E-2</v>
      </c>
      <c r="J75" s="87"/>
    </row>
    <row r="76" spans="1:16">
      <c r="A76" s="97"/>
      <c r="B76" s="81">
        <f>B75+7</f>
        <v>43289</v>
      </c>
      <c r="C76" s="20">
        <f>D75+G75-H75</f>
        <v>6869.0478129076391</v>
      </c>
      <c r="D76" s="17">
        <f>C76+(C76*0.04)</f>
        <v>7143.8097254239447</v>
      </c>
      <c r="E76" s="17">
        <f>C76/3000</f>
        <v>2.2896826043025462</v>
      </c>
      <c r="F76" s="28">
        <f>(D76-C76)/E76</f>
        <v>119.99999999999999</v>
      </c>
      <c r="G76" s="18"/>
      <c r="H76" s="18"/>
      <c r="I76" s="19">
        <f>E76*50/C76</f>
        <v>1.6666666666666666E-2</v>
      </c>
      <c r="J76" s="87"/>
    </row>
    <row r="77" spans="1:16" ht="13.5" thickBot="1">
      <c r="A77" s="98"/>
      <c r="B77" s="81">
        <f>B76+7</f>
        <v>43296</v>
      </c>
      <c r="C77" s="20">
        <f>D76+G76-H76</f>
        <v>7143.8097254239447</v>
      </c>
      <c r="D77" s="17">
        <f>C77+(C77*0.04)</f>
        <v>7429.5621144409024</v>
      </c>
      <c r="E77" s="17">
        <f>C77/3000</f>
        <v>2.381269908474648</v>
      </c>
      <c r="F77" s="28">
        <f>(D77-C77)/E77</f>
        <v>120</v>
      </c>
      <c r="G77" s="80"/>
      <c r="H77" s="80">
        <f>(D77-C64)*0.35</f>
        <v>976.17783833124838</v>
      </c>
      <c r="I77" s="19">
        <f>E77*50/C77</f>
        <v>1.6666666666666666E-2</v>
      </c>
      <c r="J77" s="87"/>
      <c r="K77" s="99" t="s">
        <v>46</v>
      </c>
      <c r="L77" s="100"/>
      <c r="M77" s="100"/>
      <c r="N77" s="100"/>
      <c r="O77" s="100"/>
      <c r="P77" s="100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96">
        <v>16</v>
      </c>
      <c r="B79" s="81">
        <f>B77+7</f>
        <v>43303</v>
      </c>
      <c r="C79" s="20">
        <f>D77+G77-H77</f>
        <v>6453.3842761096539</v>
      </c>
      <c r="D79" s="17">
        <f>C79+(C79*0.04)</f>
        <v>6711.5196471540403</v>
      </c>
      <c r="E79" s="17">
        <f>C79/3000</f>
        <v>2.1511280920365512</v>
      </c>
      <c r="F79" s="28">
        <f>(D79-C79)/E79</f>
        <v>120.00000000000011</v>
      </c>
      <c r="G79" s="18"/>
      <c r="H79" s="18"/>
      <c r="I79" s="19">
        <f>E79*50/C79</f>
        <v>1.6666666666666666E-2</v>
      </c>
      <c r="J79" s="87"/>
    </row>
    <row r="80" spans="1:16">
      <c r="A80" s="97"/>
      <c r="B80" s="81">
        <f>B79+7</f>
        <v>43310</v>
      </c>
      <c r="C80" s="20">
        <f>D79+G79-H79</f>
        <v>6711.5196471540403</v>
      </c>
      <c r="D80" s="17">
        <f>C80+(C80*0.04)</f>
        <v>6979.9804330402021</v>
      </c>
      <c r="E80" s="17">
        <f>C80/3000</f>
        <v>2.2371732157180135</v>
      </c>
      <c r="F80" s="28">
        <f>(D80-C80)/E80</f>
        <v>120.00000000000009</v>
      </c>
      <c r="G80" s="18"/>
      <c r="H80" s="18"/>
      <c r="I80" s="19">
        <f>E80*50/C80</f>
        <v>1.666666666666667E-2</v>
      </c>
      <c r="J80" s="87"/>
    </row>
    <row r="81" spans="1:16">
      <c r="A81" s="97"/>
      <c r="B81" s="81">
        <f>B80+7</f>
        <v>43317</v>
      </c>
      <c r="C81" s="20">
        <f>D80+G80-H80</f>
        <v>6979.9804330402021</v>
      </c>
      <c r="D81" s="17">
        <f>C81+(C81*0.04)</f>
        <v>7259.1796503618098</v>
      </c>
      <c r="E81" s="17">
        <f>C81/3000</f>
        <v>2.3266601443467341</v>
      </c>
      <c r="F81" s="28">
        <f>(D81-C81)/E81</f>
        <v>119.99999999999982</v>
      </c>
      <c r="G81" s="18"/>
      <c r="H81" s="18"/>
      <c r="I81" s="19">
        <f>E81*50/C81</f>
        <v>1.6666666666666666E-2</v>
      </c>
      <c r="J81" s="87"/>
    </row>
    <row r="82" spans="1:16" ht="13.5" thickBot="1">
      <c r="A82" s="98"/>
      <c r="B82" s="81">
        <f>B81+7</f>
        <v>43324</v>
      </c>
      <c r="C82" s="20">
        <f>D81+G81-H81</f>
        <v>7259.1796503618098</v>
      </c>
      <c r="D82" s="17">
        <f>C82+(C82*0.04)</f>
        <v>7549.546836376282</v>
      </c>
      <c r="E82" s="17">
        <f>C82/3000</f>
        <v>2.4197265501206031</v>
      </c>
      <c r="F82" s="28">
        <f>(D82-C82)/E82</f>
        <v>119.99999999999996</v>
      </c>
      <c r="G82" s="80"/>
      <c r="H82" s="80"/>
      <c r="I82" s="19">
        <f>E82*50/C82</f>
        <v>1.6666666666666666E-2</v>
      </c>
      <c r="J82" s="87"/>
      <c r="K82" s="103"/>
      <c r="L82" s="104"/>
      <c r="M82" s="104"/>
      <c r="N82" s="104"/>
      <c r="O82" s="104"/>
      <c r="P82" s="104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96">
        <v>17</v>
      </c>
      <c r="B84" s="81">
        <f>B82+7</f>
        <v>43331</v>
      </c>
      <c r="C84" s="20">
        <f>D82+G82-H82</f>
        <v>7549.546836376282</v>
      </c>
      <c r="D84" s="17">
        <f>C84+(C84*0.04)</f>
        <v>7851.5287098313329</v>
      </c>
      <c r="E84" s="17">
        <f>C84/3000</f>
        <v>2.5165156121254273</v>
      </c>
      <c r="F84" s="28">
        <f>(D84-C84)/E84</f>
        <v>119.99999999999983</v>
      </c>
      <c r="G84" s="18"/>
      <c r="H84" s="18"/>
      <c r="I84" s="19">
        <f>E84*50/C84</f>
        <v>1.6666666666666666E-2</v>
      </c>
      <c r="J84" s="87"/>
    </row>
    <row r="85" spans="1:16">
      <c r="A85" s="97"/>
      <c r="B85" s="81">
        <f>B84+7</f>
        <v>43338</v>
      </c>
      <c r="C85" s="20">
        <f>D84+G84-H84</f>
        <v>7851.5287098313329</v>
      </c>
      <c r="D85" s="17">
        <f>C85+(C85*0.04)</f>
        <v>8165.5898582245864</v>
      </c>
      <c r="E85" s="17">
        <f>C85/3000</f>
        <v>2.6171762366104443</v>
      </c>
      <c r="F85" s="28">
        <f>(D85-C85)/E85</f>
        <v>120.00000000000006</v>
      </c>
      <c r="G85" s="18"/>
      <c r="H85" s="18"/>
      <c r="I85" s="19">
        <f>E85*50/C85</f>
        <v>1.666666666666667E-2</v>
      </c>
      <c r="J85" s="87"/>
      <c r="K85" s="31"/>
      <c r="L85" s="31"/>
    </row>
    <row r="86" spans="1:16">
      <c r="A86" s="97"/>
      <c r="B86" s="81">
        <f>B85+7</f>
        <v>43345</v>
      </c>
      <c r="C86" s="20">
        <f>D85+G85-H85</f>
        <v>8165.5898582245864</v>
      </c>
      <c r="D86" s="17">
        <f>C86+(C86*0.04)</f>
        <v>8492.2134525535694</v>
      </c>
      <c r="E86" s="17">
        <f>C86/3000</f>
        <v>2.7218632860748619</v>
      </c>
      <c r="F86" s="28">
        <f>(D86-C86)/E86</f>
        <v>119.99999999999984</v>
      </c>
      <c r="G86" s="18"/>
      <c r="H86" s="18"/>
      <c r="I86" s="19">
        <f>E86*50/C86</f>
        <v>1.6666666666666666E-2</v>
      </c>
      <c r="J86" s="87"/>
      <c r="K86" s="31"/>
      <c r="L86" s="31"/>
    </row>
    <row r="87" spans="1:16" ht="13.5" thickBot="1">
      <c r="A87" s="98"/>
      <c r="B87" s="81">
        <f>B86+7</f>
        <v>43352</v>
      </c>
      <c r="C87" s="20">
        <f>D86+G86-H86</f>
        <v>8492.2134525535694</v>
      </c>
      <c r="D87" s="17">
        <f>C87+(C87*0.04)</f>
        <v>8831.9019906557114</v>
      </c>
      <c r="E87" s="17">
        <f>C87/3000</f>
        <v>2.8307378175178566</v>
      </c>
      <c r="F87" s="28">
        <f>(D87-C87)/E87</f>
        <v>119.99999999999974</v>
      </c>
      <c r="G87" s="80"/>
      <c r="H87" s="80"/>
      <c r="I87" s="19">
        <f>E87*50/C87</f>
        <v>1.6666666666666666E-2</v>
      </c>
      <c r="J87" s="87"/>
      <c r="K87" s="103"/>
      <c r="L87" s="104"/>
      <c r="M87" s="104"/>
      <c r="N87" s="104"/>
      <c r="O87" s="104"/>
      <c r="P87" s="104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96">
        <v>18</v>
      </c>
      <c r="B89" s="81">
        <f>B87+7</f>
        <v>43359</v>
      </c>
      <c r="C89" s="20">
        <f>D87+G87-H87</f>
        <v>8831.9019906557114</v>
      </c>
      <c r="D89" s="17">
        <f>C89+(C89*0.04)</f>
        <v>9185.1780702819397</v>
      </c>
      <c r="E89" s="17">
        <f>C89/3000</f>
        <v>2.9439673302185705</v>
      </c>
      <c r="F89" s="28">
        <f>(D89-C89)/E89</f>
        <v>119.99999999999993</v>
      </c>
      <c r="G89" s="18"/>
      <c r="H89" s="18"/>
      <c r="I89" s="19">
        <f>E89*50/C89</f>
        <v>1.6666666666666666E-2</v>
      </c>
      <c r="J89" s="87"/>
    </row>
    <row r="90" spans="1:16">
      <c r="A90" s="97"/>
      <c r="B90" s="81">
        <f>B89+7</f>
        <v>43366</v>
      </c>
      <c r="C90" s="20">
        <f>D89+G89-H89</f>
        <v>9185.1780702819397</v>
      </c>
      <c r="D90" s="17">
        <f>C90+(C90*0.04)</f>
        <v>9552.5851930932167</v>
      </c>
      <c r="E90" s="17">
        <f>C90/3000</f>
        <v>3.0617260234273131</v>
      </c>
      <c r="F90" s="28">
        <f>(D90-C90)/E90</f>
        <v>119.99999999999983</v>
      </c>
      <c r="G90" s="18"/>
      <c r="H90" s="18"/>
      <c r="I90" s="19">
        <f>E90*50/C90</f>
        <v>1.6666666666666666E-2</v>
      </c>
      <c r="J90" s="87"/>
    </row>
    <row r="91" spans="1:16">
      <c r="A91" s="97"/>
      <c r="B91" s="81">
        <f>B90+7</f>
        <v>43373</v>
      </c>
      <c r="C91" s="20">
        <f>D90+G90-H90</f>
        <v>9552.5851930932167</v>
      </c>
      <c r="D91" s="17">
        <f>C91+(C91*0.04)</f>
        <v>9934.6886008169458</v>
      </c>
      <c r="E91" s="17">
        <f>C91/3000</f>
        <v>3.1841950643644057</v>
      </c>
      <c r="F91" s="28">
        <f>(D91-C91)/E91</f>
        <v>120.00000000000013</v>
      </c>
      <c r="G91" s="18"/>
      <c r="H91" s="18"/>
      <c r="I91" s="19">
        <f>E91*50/C91</f>
        <v>1.6666666666666666E-2</v>
      </c>
      <c r="J91" s="87"/>
    </row>
    <row r="92" spans="1:16" ht="13.5" thickBot="1">
      <c r="A92" s="98"/>
      <c r="B92" s="81">
        <f>B91+7</f>
        <v>43380</v>
      </c>
      <c r="C92" s="20">
        <f>D91+G91-H91</f>
        <v>9934.6886008169458</v>
      </c>
      <c r="D92" s="17">
        <f>C92+(C92*0.04)</f>
        <v>10332.076144849623</v>
      </c>
      <c r="E92" s="17">
        <f>C92/3000</f>
        <v>3.3115628669389818</v>
      </c>
      <c r="F92" s="28">
        <f>(D92-C92)/E92</f>
        <v>119.99999999999987</v>
      </c>
      <c r="G92" s="80"/>
      <c r="H92" s="80">
        <f>(D92-C79)*0.35</f>
        <v>1357.5421540589891</v>
      </c>
      <c r="I92" s="19">
        <f>E92*50/C92</f>
        <v>1.6666666666666666E-2</v>
      </c>
      <c r="J92" s="87"/>
      <c r="K92" s="99" t="s">
        <v>46</v>
      </c>
      <c r="L92" s="100"/>
      <c r="M92" s="100"/>
      <c r="N92" s="100"/>
      <c r="O92" s="100"/>
      <c r="P92" s="100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96">
        <v>19</v>
      </c>
      <c r="B94" s="81">
        <f>B92+7</f>
        <v>43387</v>
      </c>
      <c r="C94" s="20">
        <f>D92+G92-H92</f>
        <v>8974.5339907906346</v>
      </c>
      <c r="D94" s="17">
        <f>C94+(C94*0.04)</f>
        <v>9333.5153504222599</v>
      </c>
      <c r="E94" s="17">
        <f>C94/3000</f>
        <v>2.991511330263545</v>
      </c>
      <c r="F94" s="28">
        <f>(D94-C94)/E94</f>
        <v>119.99999999999997</v>
      </c>
      <c r="G94" s="17"/>
      <c r="H94" s="18"/>
      <c r="I94" s="19">
        <f>E94*50/C94</f>
        <v>1.6666666666666666E-2</v>
      </c>
      <c r="J94" s="87"/>
    </row>
    <row r="95" spans="1:16">
      <c r="A95" s="97"/>
      <c r="B95" s="81">
        <f>B94+7</f>
        <v>43394</v>
      </c>
      <c r="C95" s="20">
        <f>D94+G94-H94</f>
        <v>9333.5153504222599</v>
      </c>
      <c r="D95" s="17">
        <f>C95+(C95*0.04)</f>
        <v>9706.8559644391498</v>
      </c>
      <c r="E95" s="17">
        <f>C95/3000</f>
        <v>3.1111717834740866</v>
      </c>
      <c r="F95" s="28">
        <f>(D95-C95)/E95</f>
        <v>119.99999999999986</v>
      </c>
      <c r="G95" s="17"/>
      <c r="H95" s="18"/>
      <c r="I95" s="19">
        <f>E95*50/C95</f>
        <v>1.6666666666666666E-2</v>
      </c>
      <c r="J95" s="87"/>
    </row>
    <row r="96" spans="1:16">
      <c r="A96" s="97"/>
      <c r="B96" s="81">
        <f>B95+7</f>
        <v>43401</v>
      </c>
      <c r="C96" s="20">
        <f>D95+G95-H95</f>
        <v>9706.8559644391498</v>
      </c>
      <c r="D96" s="17">
        <f>C96+(C96*0.04)</f>
        <v>10095.130203016715</v>
      </c>
      <c r="E96" s="17">
        <f>C96/3000</f>
        <v>3.2356186548130501</v>
      </c>
      <c r="F96" s="28">
        <f>(D96-C96)/E96</f>
        <v>119.99999999999983</v>
      </c>
      <c r="G96" s="17"/>
      <c r="H96" s="18"/>
      <c r="I96" s="19">
        <f>E96*50/C96</f>
        <v>1.6666666666666666E-2</v>
      </c>
      <c r="J96" s="87"/>
    </row>
    <row r="97" spans="1:16" ht="13.5" thickBot="1">
      <c r="A97" s="98"/>
      <c r="B97" s="81">
        <f>B96+7</f>
        <v>43408</v>
      </c>
      <c r="C97" s="20">
        <f>D96+G96-H96</f>
        <v>10095.130203016715</v>
      </c>
      <c r="D97" s="17">
        <f>C97+(C97*0.04)</f>
        <v>10498.935411137383</v>
      </c>
      <c r="E97" s="17">
        <f>C97/3000</f>
        <v>3.3650434010055719</v>
      </c>
      <c r="F97" s="28">
        <f>(D97-C97)/E97</f>
        <v>119.99999999999979</v>
      </c>
      <c r="G97" s="80"/>
      <c r="H97" s="80"/>
      <c r="I97" s="19">
        <f>E97*50/C97</f>
        <v>1.666666666666667E-2</v>
      </c>
      <c r="J97" s="87"/>
      <c r="K97" s="103"/>
      <c r="L97" s="104"/>
      <c r="M97" s="104"/>
      <c r="N97" s="104"/>
      <c r="O97" s="104"/>
      <c r="P97" s="104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96">
        <v>20</v>
      </c>
      <c r="B99" s="81">
        <f>B97+7</f>
        <v>43415</v>
      </c>
      <c r="C99" s="20">
        <f>D97+G97-H97</f>
        <v>10498.935411137383</v>
      </c>
      <c r="D99" s="17">
        <f>C99+(C99*0.04)</f>
        <v>10918.892827582878</v>
      </c>
      <c r="E99" s="17">
        <f>C99/3000</f>
        <v>3.4996451370457944</v>
      </c>
      <c r="F99" s="28">
        <f>(D99-C99)/E99</f>
        <v>119.99999999999999</v>
      </c>
      <c r="G99" s="18"/>
      <c r="H99" s="18"/>
      <c r="I99" s="19">
        <f>E99*50/C99</f>
        <v>1.6666666666666666E-2</v>
      </c>
      <c r="J99" s="87"/>
    </row>
    <row r="100" spans="1:16">
      <c r="A100" s="97"/>
      <c r="B100" s="81">
        <f>B99+7</f>
        <v>43422</v>
      </c>
      <c r="C100" s="20">
        <f>D99+G99-H99</f>
        <v>10918.892827582878</v>
      </c>
      <c r="D100" s="17">
        <f>C100+(C100*0.04)</f>
        <v>11355.648540686194</v>
      </c>
      <c r="E100" s="17">
        <f>C100/3000</f>
        <v>3.6396309425276261</v>
      </c>
      <c r="F100" s="28">
        <f>(D100-C100)/E100</f>
        <v>120.00000000000009</v>
      </c>
      <c r="G100" s="18"/>
      <c r="H100" s="18"/>
      <c r="I100" s="19">
        <f>E100*50/C100</f>
        <v>1.6666666666666666E-2</v>
      </c>
      <c r="J100" s="87"/>
    </row>
    <row r="101" spans="1:16">
      <c r="A101" s="97"/>
      <c r="B101" s="81">
        <f>B100+7</f>
        <v>43429</v>
      </c>
      <c r="C101" s="20">
        <f>D100+G100-H100</f>
        <v>11355.648540686194</v>
      </c>
      <c r="D101" s="17">
        <f>C101+(C101*0.04)</f>
        <v>11809.874482313642</v>
      </c>
      <c r="E101" s="17">
        <f>C101/3000</f>
        <v>3.7852161802287312</v>
      </c>
      <c r="F101" s="28">
        <f>(D101-C101)/E101</f>
        <v>120.00000000000014</v>
      </c>
      <c r="G101" s="18"/>
      <c r="H101" s="18"/>
      <c r="I101" s="19">
        <f>E101*50/C101</f>
        <v>1.6666666666666666E-2</v>
      </c>
      <c r="J101" s="87"/>
    </row>
    <row r="102" spans="1:16" ht="13.5" thickBot="1">
      <c r="A102" s="98"/>
      <c r="B102" s="81">
        <f>B101+7</f>
        <v>43436</v>
      </c>
      <c r="C102" s="20">
        <f>D101+G101-H101</f>
        <v>11809.874482313642</v>
      </c>
      <c r="D102" s="17">
        <f>C102+(C102*0.04)</f>
        <v>12282.269461606187</v>
      </c>
      <c r="E102" s="17">
        <f>C102/3000</f>
        <v>3.9366248274378806</v>
      </c>
      <c r="F102" s="28">
        <f>(D102-C102)/E102</f>
        <v>119.99999999999984</v>
      </c>
      <c r="G102" s="80"/>
      <c r="H102" s="80"/>
      <c r="I102" s="19">
        <f>E102*50/C102</f>
        <v>1.6666666666666666E-2</v>
      </c>
      <c r="J102" s="87"/>
      <c r="K102" s="103"/>
      <c r="L102" s="104"/>
      <c r="M102" s="104"/>
      <c r="N102" s="104"/>
      <c r="O102" s="104"/>
      <c r="P102" s="104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96">
        <v>21</v>
      </c>
      <c r="B104" s="81">
        <f>B102+7</f>
        <v>43443</v>
      </c>
      <c r="C104" s="20">
        <f>D102+G102-H102</f>
        <v>12282.269461606187</v>
      </c>
      <c r="D104" s="17">
        <f>C104+(C104*0.04)</f>
        <v>12773.560240070434</v>
      </c>
      <c r="E104" s="17">
        <f>C104/3000</f>
        <v>4.0940898205353955</v>
      </c>
      <c r="F104" s="28">
        <f>(D104-C104)/E104</f>
        <v>119.99999999999979</v>
      </c>
      <c r="G104" s="18"/>
      <c r="H104" s="18"/>
      <c r="I104" s="19">
        <f>E104*50/C104</f>
        <v>1.6666666666666666E-2</v>
      </c>
      <c r="J104" s="87"/>
    </row>
    <row r="105" spans="1:16">
      <c r="A105" s="97"/>
      <c r="B105" s="81">
        <f>B104+7</f>
        <v>43450</v>
      </c>
      <c r="C105" s="20">
        <f>D104+G104-H104</f>
        <v>12773.560240070434</v>
      </c>
      <c r="D105" s="17">
        <f>C105+(C105*0.04)</f>
        <v>13284.502649673252</v>
      </c>
      <c r="E105" s="17">
        <f>C105/3000</f>
        <v>4.2578534133568109</v>
      </c>
      <c r="F105" s="28">
        <f>(D105-C105)/E105</f>
        <v>120.00000000000013</v>
      </c>
      <c r="G105" s="18"/>
      <c r="H105" s="18"/>
      <c r="I105" s="19">
        <f>E105*50/C105</f>
        <v>1.6666666666666666E-2</v>
      </c>
      <c r="J105" s="87"/>
    </row>
    <row r="106" spans="1:16">
      <c r="A106" s="97"/>
      <c r="B106" s="81">
        <f>B105+7</f>
        <v>43457</v>
      </c>
      <c r="C106" s="20">
        <f>D105+G105-H105</f>
        <v>13284.502649673252</v>
      </c>
      <c r="D106" s="17">
        <f>C106+(C106*0.04)</f>
        <v>13815.882755660181</v>
      </c>
      <c r="E106" s="17">
        <f>C106/3000</f>
        <v>4.428167549891084</v>
      </c>
      <c r="F106" s="28">
        <f>(D106-C106)/E106</f>
        <v>119.99999999999982</v>
      </c>
      <c r="G106" s="18"/>
      <c r="H106" s="18"/>
      <c r="I106" s="19">
        <f>E106*50/C106</f>
        <v>1.6666666666666666E-2</v>
      </c>
      <c r="J106" s="87"/>
    </row>
    <row r="107" spans="1:16" ht="13.5" thickBot="1">
      <c r="A107" s="98"/>
      <c r="B107" s="81">
        <f>B106+7</f>
        <v>43464</v>
      </c>
      <c r="C107" s="20">
        <f>D106+G106-H106</f>
        <v>13815.882755660181</v>
      </c>
      <c r="D107" s="17">
        <f>C107+(C107*0.04)</f>
        <v>14368.518065886588</v>
      </c>
      <c r="E107" s="17">
        <f>C107/3000</f>
        <v>4.6052942518867273</v>
      </c>
      <c r="F107" s="28">
        <f>(D107-C107)/E107</f>
        <v>120.00000000000004</v>
      </c>
      <c r="G107" s="80"/>
      <c r="H107" s="80">
        <f>(D107-C94)*0.35</f>
        <v>1887.8944262835837</v>
      </c>
      <c r="I107" s="19">
        <f>E107*50/C107</f>
        <v>1.666666666666667E-2</v>
      </c>
      <c r="J107" s="87"/>
      <c r="K107" s="99" t="s">
        <v>46</v>
      </c>
      <c r="L107" s="100"/>
      <c r="M107" s="100"/>
      <c r="N107" s="100"/>
      <c r="O107" s="100"/>
      <c r="P107" s="100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96">
        <v>22</v>
      </c>
      <c r="B109" s="81">
        <f>B107+7</f>
        <v>43471</v>
      </c>
      <c r="C109" s="20">
        <f>D107+G107-H107</f>
        <v>12480.623639603005</v>
      </c>
      <c r="D109" s="17">
        <f>C109+(C109*0.04)</f>
        <v>12979.848585187126</v>
      </c>
      <c r="E109" s="17">
        <f>C109/3000</f>
        <v>4.1602078798676683</v>
      </c>
      <c r="F109" s="28">
        <f>(D109-C109)/E109</f>
        <v>120.00000000000021</v>
      </c>
      <c r="G109" s="18"/>
      <c r="H109" s="18"/>
      <c r="I109" s="19">
        <f>E109*50/C109</f>
        <v>1.6666666666666666E-2</v>
      </c>
      <c r="J109" s="87"/>
    </row>
    <row r="110" spans="1:16">
      <c r="A110" s="97"/>
      <c r="B110" s="81">
        <f>B109+7</f>
        <v>43478</v>
      </c>
      <c r="C110" s="20">
        <f>D109+G109-H109</f>
        <v>12979.848585187126</v>
      </c>
      <c r="D110" s="17">
        <f>C110+(C110*0.04)</f>
        <v>13499.042528594611</v>
      </c>
      <c r="E110" s="17">
        <f>C110/3000</f>
        <v>4.3266161950623756</v>
      </c>
      <c r="F110" s="28">
        <f>(D110-C110)/E110</f>
        <v>119.99999999999993</v>
      </c>
      <c r="G110" s="18"/>
      <c r="H110" s="18"/>
      <c r="I110" s="19">
        <f>E110*50/C110</f>
        <v>1.6666666666666666E-2</v>
      </c>
      <c r="J110" s="87"/>
    </row>
    <row r="111" spans="1:16">
      <c r="A111" s="97"/>
      <c r="B111" s="81">
        <f>B110+7</f>
        <v>43485</v>
      </c>
      <c r="C111" s="20">
        <f>D110+G110-H110</f>
        <v>13499.042528594611</v>
      </c>
      <c r="D111" s="17">
        <f>C111+(C111*0.04)</f>
        <v>14039.004229738395</v>
      </c>
      <c r="E111" s="17">
        <f>C111/3000</f>
        <v>4.49968084286487</v>
      </c>
      <c r="F111" s="28">
        <f>(D111-C111)/E111</f>
        <v>119.99999999999991</v>
      </c>
      <c r="G111" s="18"/>
      <c r="H111" s="18"/>
      <c r="I111" s="19">
        <f>E111*50/C111</f>
        <v>1.6666666666666666E-2</v>
      </c>
      <c r="J111" s="87"/>
    </row>
    <row r="112" spans="1:16" ht="13.5" thickBot="1">
      <c r="A112" s="98"/>
      <c r="B112" s="81">
        <f>B111+7</f>
        <v>43492</v>
      </c>
      <c r="C112" s="20">
        <f>D111+G111-H111</f>
        <v>14039.004229738395</v>
      </c>
      <c r="D112" s="17">
        <f>C112+(C112*0.04)</f>
        <v>14600.564398927931</v>
      </c>
      <c r="E112" s="17">
        <f>C112/3000</f>
        <v>4.6796680765794649</v>
      </c>
      <c r="F112" s="28">
        <f>(D112-C112)/E112</f>
        <v>119.99999999999991</v>
      </c>
      <c r="G112" s="80"/>
      <c r="H112" s="80"/>
      <c r="I112" s="19">
        <f>E112*50/C112</f>
        <v>1.6666666666666666E-2</v>
      </c>
      <c r="J112" s="87"/>
      <c r="K112" s="103"/>
      <c r="L112" s="104"/>
      <c r="M112" s="104"/>
      <c r="N112" s="104"/>
      <c r="O112" s="104"/>
      <c r="P112" s="104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96">
        <v>23</v>
      </c>
      <c r="B114" s="81">
        <f>B112+7</f>
        <v>43499</v>
      </c>
      <c r="C114" s="20">
        <f>D112+G112-H112</f>
        <v>14600.564398927931</v>
      </c>
      <c r="D114" s="17">
        <f>C114+(C114*0.04)</f>
        <v>15184.586974885047</v>
      </c>
      <c r="E114" s="17">
        <f>C114/3000</f>
        <v>4.8668547996426437</v>
      </c>
      <c r="F114" s="28">
        <f>(D114-C114)/E114</f>
        <v>119.99999999999989</v>
      </c>
      <c r="G114" s="18"/>
      <c r="H114" s="18"/>
      <c r="I114" s="19">
        <f>E114*50/C114</f>
        <v>1.6666666666666666E-2</v>
      </c>
      <c r="J114" s="87"/>
    </row>
    <row r="115" spans="1:16">
      <c r="A115" s="97"/>
      <c r="B115" s="81">
        <f>B114+7</f>
        <v>43506</v>
      </c>
      <c r="C115" s="20">
        <f>D114+G114-H114</f>
        <v>15184.586974885047</v>
      </c>
      <c r="D115" s="17">
        <f>C115+(C115*0.04)</f>
        <v>15791.970453880449</v>
      </c>
      <c r="E115" s="17">
        <f>C115/3000</f>
        <v>5.0615289916283492</v>
      </c>
      <c r="F115" s="28">
        <f>(D115-C115)/E115</f>
        <v>119.99999999999996</v>
      </c>
      <c r="G115" s="18"/>
      <c r="H115" s="18"/>
      <c r="I115" s="19">
        <f>E115*50/C115</f>
        <v>1.6666666666666666E-2</v>
      </c>
      <c r="J115" s="87"/>
    </row>
    <row r="116" spans="1:16">
      <c r="A116" s="97"/>
      <c r="B116" s="81">
        <f>B115+7</f>
        <v>43513</v>
      </c>
      <c r="C116" s="20">
        <f>D115+G115-H115</f>
        <v>15791.970453880449</v>
      </c>
      <c r="D116" s="17">
        <f>C116+(C116*0.04)</f>
        <v>16423.649272035665</v>
      </c>
      <c r="E116" s="17">
        <f>C116/3000</f>
        <v>5.2639901512934832</v>
      </c>
      <c r="F116" s="28">
        <f>(D116-C116)/E116</f>
        <v>119.99999999999972</v>
      </c>
      <c r="G116" s="18"/>
      <c r="H116" s="18"/>
      <c r="I116" s="19">
        <f>E116*50/C116</f>
        <v>1.6666666666666666E-2</v>
      </c>
      <c r="J116" s="87"/>
    </row>
    <row r="117" spans="1:16" ht="13.5" thickBot="1">
      <c r="A117" s="98"/>
      <c r="B117" s="81">
        <f>B116+7</f>
        <v>43520</v>
      </c>
      <c r="C117" s="20">
        <f>D116+G116-H116</f>
        <v>16423.649272035665</v>
      </c>
      <c r="D117" s="17">
        <f>C117+(C117*0.04)</f>
        <v>17080.595242917094</v>
      </c>
      <c r="E117" s="17">
        <f>C117/3000</f>
        <v>5.4745497573452218</v>
      </c>
      <c r="F117" s="28">
        <f>(D117-C117)/E117</f>
        <v>120.00000000000033</v>
      </c>
      <c r="G117" s="80"/>
      <c r="H117" s="80"/>
      <c r="I117" s="19">
        <f>E117*50/C117</f>
        <v>1.6666666666666666E-2</v>
      </c>
      <c r="J117" s="87"/>
      <c r="K117" s="103"/>
      <c r="L117" s="104"/>
      <c r="M117" s="104"/>
      <c r="N117" s="104"/>
      <c r="O117" s="104"/>
      <c r="P117" s="104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96">
        <v>24</v>
      </c>
      <c r="B119" s="81">
        <f>B117+7</f>
        <v>43527</v>
      </c>
      <c r="C119" s="20">
        <f>D117+G117-H117</f>
        <v>17080.595242917094</v>
      </c>
      <c r="D119" s="17">
        <f>C119+(C119*0.04)</f>
        <v>17763.819052633778</v>
      </c>
      <c r="E119" s="17">
        <f>C119/3000</f>
        <v>5.6935317476390317</v>
      </c>
      <c r="F119" s="28">
        <f>(D119-C119)/E119</f>
        <v>120.00000000000014</v>
      </c>
      <c r="G119" s="18"/>
      <c r="H119" s="18"/>
      <c r="I119" s="19">
        <f>E119*50/C119</f>
        <v>1.666666666666667E-2</v>
      </c>
      <c r="J119" s="87"/>
    </row>
    <row r="120" spans="1:16">
      <c r="A120" s="97"/>
      <c r="B120" s="81">
        <f>B119+7</f>
        <v>43534</v>
      </c>
      <c r="C120" s="20">
        <f>D119+G119-H119</f>
        <v>17763.819052633778</v>
      </c>
      <c r="D120" s="17">
        <f>C120+(C120*0.04)</f>
        <v>18474.37181473913</v>
      </c>
      <c r="E120" s="17">
        <f>C120/3000</f>
        <v>5.9212730175445927</v>
      </c>
      <c r="F120" s="28">
        <f>(D120-C120)/E120</f>
        <v>120.00000000000007</v>
      </c>
      <c r="G120" s="18"/>
      <c r="H120" s="18"/>
      <c r="I120" s="19">
        <f>E120*50/C120</f>
        <v>1.6666666666666666E-2</v>
      </c>
      <c r="J120" s="87"/>
    </row>
    <row r="121" spans="1:16">
      <c r="A121" s="97"/>
      <c r="B121" s="81">
        <f>B120+7</f>
        <v>43541</v>
      </c>
      <c r="C121" s="20">
        <f>D120+G120-H120</f>
        <v>18474.37181473913</v>
      </c>
      <c r="D121" s="17">
        <f>C121+(C121*0.04)</f>
        <v>19213.346687328696</v>
      </c>
      <c r="E121" s="17">
        <f>C121/3000</f>
        <v>6.1581239382463764</v>
      </c>
      <c r="F121" s="28">
        <f>(D121-C121)/E121</f>
        <v>120.00000000000014</v>
      </c>
      <c r="G121" s="18"/>
      <c r="H121" s="18"/>
      <c r="I121" s="19">
        <f>E121*50/C121</f>
        <v>1.6666666666666666E-2</v>
      </c>
      <c r="J121" s="87"/>
    </row>
    <row r="122" spans="1:16" ht="13.5" thickBot="1">
      <c r="A122" s="98"/>
      <c r="B122" s="81">
        <f>B121+7</f>
        <v>43548</v>
      </c>
      <c r="C122" s="20">
        <f>D121+G121-H121</f>
        <v>19213.346687328696</v>
      </c>
      <c r="D122" s="17">
        <f>C122+(C122*0.04)</f>
        <v>19981.880554821844</v>
      </c>
      <c r="E122" s="17">
        <f>C122/3000</f>
        <v>6.4044488957762322</v>
      </c>
      <c r="F122" s="28">
        <f>(D122-C122)/E122</f>
        <v>120.00000000000004</v>
      </c>
      <c r="G122" s="80"/>
      <c r="H122" s="80">
        <f>(D122-C109)*0.35</f>
        <v>2625.4399203265934</v>
      </c>
      <c r="I122" s="19">
        <f>E122*50/C122</f>
        <v>1.6666666666666666E-2</v>
      </c>
      <c r="J122" s="87"/>
      <c r="K122" s="99" t="s">
        <v>46</v>
      </c>
      <c r="L122" s="100"/>
      <c r="M122" s="100"/>
      <c r="N122" s="100"/>
      <c r="O122" s="100"/>
      <c r="P122" s="100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96">
        <v>25</v>
      </c>
      <c r="B124" s="81">
        <f>B122+7</f>
        <v>43555</v>
      </c>
      <c r="C124" s="20">
        <f>D122+G122-H122</f>
        <v>17356.440634495251</v>
      </c>
      <c r="D124" s="17">
        <f>C124+(C124*0.04)</f>
        <v>18050.698259875062</v>
      </c>
      <c r="E124" s="17">
        <f>C124/3000</f>
        <v>5.7854802114984167</v>
      </c>
      <c r="F124" s="28">
        <f>(D124-C124)/E124</f>
        <v>120.00000000000011</v>
      </c>
      <c r="G124" s="17"/>
      <c r="H124" s="18"/>
      <c r="I124" s="19">
        <f>E124*50/C124</f>
        <v>1.6666666666666666E-2</v>
      </c>
      <c r="J124" s="87"/>
    </row>
    <row r="125" spans="1:16">
      <c r="A125" s="97"/>
      <c r="B125" s="81">
        <f>B124+7</f>
        <v>43562</v>
      </c>
      <c r="C125" s="20">
        <f>D124+G124-H124</f>
        <v>18050.698259875062</v>
      </c>
      <c r="D125" s="17">
        <f>C125+(C125*0.04)</f>
        <v>18772.726190270063</v>
      </c>
      <c r="E125" s="17">
        <f>C125/3000</f>
        <v>6.0168994199583539</v>
      </c>
      <c r="F125" s="28">
        <f>(D125-C125)/E125</f>
        <v>119.99999999999976</v>
      </c>
      <c r="G125" s="17"/>
      <c r="H125" s="18"/>
      <c r="I125" s="19">
        <f>E125*50/C125</f>
        <v>1.6666666666666666E-2</v>
      </c>
      <c r="J125" s="87"/>
      <c r="K125" s="31"/>
      <c r="L125" s="31"/>
    </row>
    <row r="126" spans="1:16">
      <c r="A126" s="97"/>
      <c r="B126" s="81">
        <f>B125+7</f>
        <v>43569</v>
      </c>
      <c r="C126" s="20">
        <f>D125+G125-H125</f>
        <v>18772.726190270063</v>
      </c>
      <c r="D126" s="17">
        <f>C126+(C126*0.04)</f>
        <v>19523.635237880866</v>
      </c>
      <c r="E126" s="17">
        <f>C126/3000</f>
        <v>6.2575753967566881</v>
      </c>
      <c r="F126" s="28">
        <f>(D126-C126)/E126</f>
        <v>120.00000000000009</v>
      </c>
      <c r="G126" s="17"/>
      <c r="H126" s="18"/>
      <c r="I126" s="19">
        <f>E126*50/C126</f>
        <v>1.6666666666666666E-2</v>
      </c>
      <c r="J126" s="87"/>
      <c r="K126" s="31"/>
      <c r="L126" s="31"/>
    </row>
    <row r="127" spans="1:16" ht="13.5" thickBot="1">
      <c r="A127" s="98"/>
      <c r="B127" s="81">
        <f>B126+7</f>
        <v>43576</v>
      </c>
      <c r="C127" s="20">
        <f>D126+G126-H126</f>
        <v>19523.635237880866</v>
      </c>
      <c r="D127" s="17">
        <f>C127+(C127*0.04)</f>
        <v>20304.580647396102</v>
      </c>
      <c r="E127" s="17">
        <f>C127/3000</f>
        <v>6.5078784126269555</v>
      </c>
      <c r="F127" s="28">
        <f>(D127-C127)/E127</f>
        <v>120.0000000000002</v>
      </c>
      <c r="G127" s="80"/>
      <c r="H127" s="80"/>
      <c r="I127" s="19">
        <f>E127*50/C127</f>
        <v>1.6666666666666666E-2</v>
      </c>
      <c r="J127" s="87"/>
      <c r="K127" s="103"/>
      <c r="L127" s="104"/>
      <c r="M127" s="104"/>
      <c r="N127" s="104"/>
      <c r="O127" s="104"/>
      <c r="P127" s="104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96">
        <v>26</v>
      </c>
      <c r="B129" s="81">
        <f>B127+7</f>
        <v>43583</v>
      </c>
      <c r="C129" s="20">
        <f>D127+G127-H127</f>
        <v>20304.580647396102</v>
      </c>
      <c r="D129" s="17">
        <f>C129+(C129*0.04)</f>
        <v>21116.763873291948</v>
      </c>
      <c r="E129" s="17">
        <f>C129/3000</f>
        <v>6.7681935491320342</v>
      </c>
      <c r="F129" s="28">
        <f>(D129-C129)/E129</f>
        <v>120.00000000000023</v>
      </c>
      <c r="G129" s="18"/>
      <c r="H129" s="18"/>
      <c r="I129" s="19">
        <f>E129*50/C129</f>
        <v>1.6666666666666666E-2</v>
      </c>
      <c r="J129" s="87"/>
    </row>
    <row r="130" spans="1:16">
      <c r="A130" s="97"/>
      <c r="B130" s="81">
        <f>B129+7</f>
        <v>43590</v>
      </c>
      <c r="C130" s="20">
        <f>D129+G129-H129</f>
        <v>21116.763873291948</v>
      </c>
      <c r="D130" s="17">
        <f>C130+(C130*0.04)</f>
        <v>21961.434428223627</v>
      </c>
      <c r="E130" s="17">
        <f>C130/3000</f>
        <v>7.0389212910973162</v>
      </c>
      <c r="F130" s="28">
        <f>(D130-C130)/E130</f>
        <v>120.0000000000002</v>
      </c>
      <c r="G130" s="18"/>
      <c r="H130" s="18"/>
      <c r="I130" s="19">
        <f>E130*50/C130</f>
        <v>1.6666666666666666E-2</v>
      </c>
      <c r="J130" s="87"/>
    </row>
    <row r="131" spans="1:16">
      <c r="A131" s="97"/>
      <c r="B131" s="81">
        <f>B130+7</f>
        <v>43597</v>
      </c>
      <c r="C131" s="20">
        <f>D130+G130-H130</f>
        <v>21961.434428223627</v>
      </c>
      <c r="D131" s="17">
        <f>C131+(C131*0.04)</f>
        <v>22839.89180535257</v>
      </c>
      <c r="E131" s="17">
        <f>C131/3000</f>
        <v>7.3204781427412087</v>
      </c>
      <c r="F131" s="28">
        <f>(D131-C131)/E131</f>
        <v>119.99999999999977</v>
      </c>
      <c r="G131" s="18"/>
      <c r="H131" s="18"/>
      <c r="I131" s="19">
        <f>E131*50/C131</f>
        <v>1.6666666666666663E-2</v>
      </c>
      <c r="J131" s="87"/>
    </row>
    <row r="132" spans="1:16" ht="13.5" thickBot="1">
      <c r="A132" s="98"/>
      <c r="B132" s="81">
        <f>B131+7</f>
        <v>43604</v>
      </c>
      <c r="C132" s="20">
        <f>D131+G131-H131</f>
        <v>22839.89180535257</v>
      </c>
      <c r="D132" s="17">
        <f>C132+(C132*0.04)</f>
        <v>23753.487477566672</v>
      </c>
      <c r="E132" s="17">
        <f>C132/3000</f>
        <v>7.6132972684508564</v>
      </c>
      <c r="F132" s="28">
        <f>(D132-C132)/E132</f>
        <v>119.99999999999987</v>
      </c>
      <c r="G132" s="80"/>
      <c r="H132" s="80"/>
      <c r="I132" s="19">
        <f>E132*50/C132</f>
        <v>1.6666666666666663E-2</v>
      </c>
      <c r="J132" s="87"/>
      <c r="K132" s="103"/>
      <c r="L132" s="104"/>
      <c r="M132" s="104"/>
      <c r="N132" s="104"/>
      <c r="O132" s="104"/>
      <c r="P132" s="104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96">
        <v>27</v>
      </c>
      <c r="B134" s="81">
        <f>B132+7</f>
        <v>43611</v>
      </c>
      <c r="C134" s="20">
        <f>D132+G132-H132</f>
        <v>23753.487477566672</v>
      </c>
      <c r="D134" s="17">
        <f>C134+(C134*0.04)</f>
        <v>24703.62697666934</v>
      </c>
      <c r="E134" s="17">
        <f>C134/3000</f>
        <v>7.9178291591888907</v>
      </c>
      <c r="F134" s="28">
        <f>(D134-C134)/E134</f>
        <v>120.00000000000017</v>
      </c>
      <c r="G134" s="18"/>
      <c r="H134" s="18"/>
      <c r="I134" s="19">
        <f>E134*50/C134</f>
        <v>1.6666666666666666E-2</v>
      </c>
      <c r="J134" s="87"/>
    </row>
    <row r="135" spans="1:16">
      <c r="A135" s="97"/>
      <c r="B135" s="81">
        <f>B134+7</f>
        <v>43618</v>
      </c>
      <c r="C135" s="20">
        <f>D134+G134-H134</f>
        <v>24703.62697666934</v>
      </c>
      <c r="D135" s="17">
        <f>C135+(C135*0.04)</f>
        <v>25691.772055736114</v>
      </c>
      <c r="E135" s="17">
        <f>C135/3000</f>
        <v>8.2345423255564469</v>
      </c>
      <c r="F135" s="28">
        <f>(D135-C135)/E135</f>
        <v>119.99999999999994</v>
      </c>
      <c r="G135" s="18"/>
      <c r="H135" s="18"/>
      <c r="I135" s="19">
        <f>E135*50/C135</f>
        <v>1.6666666666666666E-2</v>
      </c>
      <c r="J135" s="87"/>
    </row>
    <row r="136" spans="1:16">
      <c r="A136" s="97"/>
      <c r="B136" s="81">
        <f>B135+7</f>
        <v>43625</v>
      </c>
      <c r="C136" s="20">
        <f>D135+G135-H135</f>
        <v>25691.772055736114</v>
      </c>
      <c r="D136" s="17">
        <f>C136+(C136*0.04)</f>
        <v>26719.442937965559</v>
      </c>
      <c r="E136" s="17">
        <f>C136/3000</f>
        <v>8.5639240185787049</v>
      </c>
      <c r="F136" s="28">
        <f>(D136-C136)/E136</f>
        <v>120.00000000000014</v>
      </c>
      <c r="G136" s="18"/>
      <c r="H136" s="18"/>
      <c r="I136" s="19">
        <f>E136*50/C136</f>
        <v>1.6666666666666666E-2</v>
      </c>
      <c r="J136" s="87"/>
    </row>
    <row r="137" spans="1:16" ht="13.5" thickBot="1">
      <c r="A137" s="98"/>
      <c r="B137" s="81">
        <f>B136+7</f>
        <v>43632</v>
      </c>
      <c r="C137" s="20">
        <f>D136+G136-H136</f>
        <v>26719.442937965559</v>
      </c>
      <c r="D137" s="17">
        <f>C137+(C137*0.04)</f>
        <v>27788.220655484183</v>
      </c>
      <c r="E137" s="17">
        <f>C137/3000</f>
        <v>8.906480979321854</v>
      </c>
      <c r="F137" s="28">
        <f>(D137-C137)/E137</f>
        <v>120.00000000000016</v>
      </c>
      <c r="G137" s="80"/>
      <c r="H137" s="80">
        <f>(D137-C124)*0.35</f>
        <v>3651.1230073461261</v>
      </c>
      <c r="I137" s="19">
        <f>E137*50/C137</f>
        <v>1.6666666666666666E-2</v>
      </c>
      <c r="J137" s="87"/>
      <c r="K137" s="99" t="s">
        <v>47</v>
      </c>
      <c r="L137" s="100"/>
      <c r="M137" s="100"/>
      <c r="N137" s="100"/>
      <c r="O137" s="100"/>
      <c r="P137" s="100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2"/>
    </row>
    <row r="139" spans="1:16">
      <c r="A139" s="96">
        <v>28</v>
      </c>
      <c r="B139" s="81">
        <f>B137+7</f>
        <v>43639</v>
      </c>
      <c r="C139" s="20">
        <f>D137+G137-H137</f>
        <v>24137.097648138057</v>
      </c>
      <c r="D139" s="17">
        <f>C139+(C139*0.04)</f>
        <v>25102.581554063578</v>
      </c>
      <c r="E139" s="17">
        <f>C139/3000</f>
        <v>8.0456992160460192</v>
      </c>
      <c r="F139" s="28">
        <f>(D139-C139)/E139</f>
        <v>119.99999999999983</v>
      </c>
      <c r="G139" s="18"/>
      <c r="H139" s="18"/>
      <c r="I139" s="19">
        <f>E139*50/C139</f>
        <v>1.666666666666667E-2</v>
      </c>
      <c r="J139" s="87"/>
    </row>
    <row r="140" spans="1:16">
      <c r="A140" s="97"/>
      <c r="B140" s="81">
        <f>B139+7</f>
        <v>43646</v>
      </c>
      <c r="C140" s="20">
        <f>D139+G139-H139</f>
        <v>25102.581554063578</v>
      </c>
      <c r="D140" s="17">
        <f>C140+(C140*0.04)</f>
        <v>26106.684816226119</v>
      </c>
      <c r="E140" s="17">
        <f>C140/3000</f>
        <v>8.3675271846878587</v>
      </c>
      <c r="F140" s="28">
        <f>(D140-C140)/E140</f>
        <v>119.99999999999984</v>
      </c>
      <c r="G140" s="18"/>
      <c r="H140" s="18"/>
      <c r="I140" s="19">
        <f>E140*50/C140</f>
        <v>1.6666666666666663E-2</v>
      </c>
      <c r="J140" s="87"/>
    </row>
    <row r="141" spans="1:16">
      <c r="A141" s="97"/>
      <c r="B141" s="81">
        <f>B140+7</f>
        <v>43653</v>
      </c>
      <c r="C141" s="20">
        <f>D140+G140-H140</f>
        <v>26106.684816226119</v>
      </c>
      <c r="D141" s="17">
        <f>C141+(C141*0.04)</f>
        <v>27150.952208875166</v>
      </c>
      <c r="E141" s="17">
        <f>C141/3000</f>
        <v>8.7022282720753736</v>
      </c>
      <c r="F141" s="28">
        <f>(D141-C141)/E141</f>
        <v>120.00000000000014</v>
      </c>
      <c r="G141" s="18"/>
      <c r="H141" s="18"/>
      <c r="I141" s="19">
        <f>E141*50/C141</f>
        <v>1.666666666666667E-2</v>
      </c>
      <c r="J141" s="87"/>
    </row>
    <row r="142" spans="1:16" ht="13.5" thickBot="1">
      <c r="A142" s="98"/>
      <c r="B142" s="81">
        <f>B141+7</f>
        <v>43660</v>
      </c>
      <c r="C142" s="20">
        <f>D141+G141-H141</f>
        <v>27150.952208875166</v>
      </c>
      <c r="D142" s="17">
        <f>C142+(C142*0.04)</f>
        <v>28236.990297230172</v>
      </c>
      <c r="E142" s="17">
        <f>C142/3000</f>
        <v>9.0503174029583882</v>
      </c>
      <c r="F142" s="28">
        <f>(D142-C142)/E142</f>
        <v>119.99999999999994</v>
      </c>
      <c r="G142" s="80"/>
      <c r="H142" s="80"/>
      <c r="I142" s="19">
        <f>E142*50/C142</f>
        <v>1.6666666666666666E-2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96">
        <v>29</v>
      </c>
      <c r="B144" s="81">
        <f>B142+7</f>
        <v>43667</v>
      </c>
      <c r="C144" s="20">
        <f>D142+G142-H142</f>
        <v>28236.990297230172</v>
      </c>
      <c r="D144" s="17">
        <f>C144+(C144*0.04)</f>
        <v>29366.46990911938</v>
      </c>
      <c r="E144" s="17">
        <f>C144/3000</f>
        <v>9.4123300990767245</v>
      </c>
      <c r="F144" s="28">
        <f>(D144-C144)/E144</f>
        <v>120.00000000000013</v>
      </c>
      <c r="G144" s="18"/>
      <c r="H144" s="18"/>
      <c r="I144" s="19">
        <f>E144*50/C144</f>
        <v>1.6666666666666666E-2</v>
      </c>
      <c r="J144" s="87"/>
    </row>
    <row r="145" spans="1:16">
      <c r="A145" s="97"/>
      <c r="B145" s="81">
        <f>B144+7</f>
        <v>43674</v>
      </c>
      <c r="C145" s="20">
        <f>D144+G144-H144</f>
        <v>29366.46990911938</v>
      </c>
      <c r="D145" s="17">
        <f>C145+(C145*0.04)</f>
        <v>30541.128705484156</v>
      </c>
      <c r="E145" s="17">
        <f>C145/3000</f>
        <v>9.7888233030397931</v>
      </c>
      <c r="F145" s="28">
        <f>(D145-C145)/E145</f>
        <v>120.0000000000001</v>
      </c>
      <c r="G145" s="18"/>
      <c r="H145" s="18"/>
      <c r="I145" s="19">
        <f>E145*50/C145</f>
        <v>1.6666666666666666E-2</v>
      </c>
      <c r="J145" s="87"/>
    </row>
    <row r="146" spans="1:16">
      <c r="A146" s="97"/>
      <c r="B146" s="81">
        <f>B145+7</f>
        <v>43681</v>
      </c>
      <c r="C146" s="20">
        <f>D145+G145-H145</f>
        <v>30541.128705484156</v>
      </c>
      <c r="D146" s="17">
        <f>C146+(C146*0.04)</f>
        <v>31762.773853703522</v>
      </c>
      <c r="E146" s="17">
        <f>C146/3000</f>
        <v>10.180376235161384</v>
      </c>
      <c r="F146" s="28">
        <f>(D146-C146)/E146</f>
        <v>120</v>
      </c>
      <c r="G146" s="18"/>
      <c r="H146" s="18"/>
      <c r="I146" s="19">
        <f>E146*50/C146</f>
        <v>1.6666666666666663E-2</v>
      </c>
      <c r="J146" s="87"/>
    </row>
    <row r="147" spans="1:16" ht="13.5" thickBot="1">
      <c r="A147" s="98"/>
      <c r="B147" s="81">
        <f>B146+7</f>
        <v>43688</v>
      </c>
      <c r="C147" s="20">
        <f>D146+G146-H146</f>
        <v>31762.773853703522</v>
      </c>
      <c r="D147" s="17">
        <f>C147+(C147*0.04)</f>
        <v>33033.284807851662</v>
      </c>
      <c r="E147" s="17">
        <f>C147/3000</f>
        <v>10.587591284567841</v>
      </c>
      <c r="F147" s="28">
        <f>(D147-C147)/E147</f>
        <v>119.99999999999989</v>
      </c>
      <c r="G147" s="80"/>
      <c r="H147" s="80"/>
      <c r="I147" s="19">
        <f>E147*50/C147</f>
        <v>1.6666666666666666E-2</v>
      </c>
      <c r="J147" s="87"/>
      <c r="K147" s="103"/>
      <c r="L147" s="104"/>
      <c r="M147" s="104"/>
      <c r="N147" s="104"/>
      <c r="O147" s="104"/>
      <c r="P147" s="104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96">
        <v>30</v>
      </c>
      <c r="B149" s="81">
        <f>B147+7</f>
        <v>43695</v>
      </c>
      <c r="C149" s="20">
        <f>D147+G147-H147</f>
        <v>33033.284807851662</v>
      </c>
      <c r="D149" s="17">
        <f>C149+(C149*0.04)</f>
        <v>34354.616200165729</v>
      </c>
      <c r="E149" s="17">
        <f>C149/3000</f>
        <v>11.011094935950554</v>
      </c>
      <c r="F149" s="28">
        <f>(D149-C149)/E149</f>
        <v>120.00000000000003</v>
      </c>
      <c r="G149" s="18"/>
      <c r="H149" s="18"/>
      <c r="I149" s="19">
        <f>E149*50/C149</f>
        <v>1.6666666666666666E-2</v>
      </c>
      <c r="J149" s="87"/>
    </row>
    <row r="150" spans="1:16">
      <c r="A150" s="97"/>
      <c r="B150" s="81">
        <f>B149+7</f>
        <v>43702</v>
      </c>
      <c r="C150" s="20">
        <f>D149+G149-H149</f>
        <v>34354.616200165729</v>
      </c>
      <c r="D150" s="17">
        <f>C150+(C150*0.04)</f>
        <v>35728.800848172359</v>
      </c>
      <c r="E150" s="17">
        <f>C150/3000</f>
        <v>11.451538733388576</v>
      </c>
      <c r="F150" s="28">
        <f>(D150-C150)/E150</f>
        <v>120.00000000000013</v>
      </c>
      <c r="G150" s="18"/>
      <c r="H150" s="18"/>
      <c r="I150" s="19">
        <f>E150*50/C150</f>
        <v>1.6666666666666666E-2</v>
      </c>
      <c r="J150" s="87"/>
    </row>
    <row r="151" spans="1:16">
      <c r="A151" s="97"/>
      <c r="B151" s="81">
        <f>B150+7</f>
        <v>43709</v>
      </c>
      <c r="C151" s="20">
        <f>D150+G150-H150</f>
        <v>35728.800848172359</v>
      </c>
      <c r="D151" s="17">
        <f>C151+(C151*0.04)</f>
        <v>37157.952882099256</v>
      </c>
      <c r="E151" s="17">
        <f>C151/3000</f>
        <v>11.909600282724119</v>
      </c>
      <c r="F151" s="28">
        <f>(D151-C151)/E151</f>
        <v>120.00000000000026</v>
      </c>
      <c r="G151" s="18"/>
      <c r="H151" s="18"/>
      <c r="I151" s="19">
        <f>E151*50/C151</f>
        <v>1.6666666666666663E-2</v>
      </c>
      <c r="J151" s="87"/>
    </row>
    <row r="152" spans="1:16" ht="13.5" thickBot="1">
      <c r="A152" s="98"/>
      <c r="B152" s="81">
        <f>B151+7</f>
        <v>43716</v>
      </c>
      <c r="C152" s="20">
        <f>D151+G151-H151</f>
        <v>37157.952882099256</v>
      </c>
      <c r="D152" s="17">
        <f>C152+(C152*0.04)</f>
        <v>38644.270997383224</v>
      </c>
      <c r="E152" s="17">
        <f>C152/3000</f>
        <v>12.385984294033085</v>
      </c>
      <c r="F152" s="28">
        <f>(D152-C152)/E152</f>
        <v>119.99999999999982</v>
      </c>
      <c r="G152" s="80"/>
      <c r="H152" s="80">
        <f>(D152-C139)*0.35</f>
        <v>5077.5106722358087</v>
      </c>
      <c r="I152" s="19">
        <f>E152*50/C152</f>
        <v>1.6666666666666666E-2</v>
      </c>
      <c r="J152" s="87"/>
      <c r="K152" s="99" t="s">
        <v>46</v>
      </c>
      <c r="L152" s="100"/>
      <c r="M152" s="100"/>
      <c r="N152" s="100"/>
      <c r="O152" s="100"/>
      <c r="P152" s="100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96">
        <v>31</v>
      </c>
      <c r="B154" s="81">
        <f>B152+7</f>
        <v>43723</v>
      </c>
      <c r="C154" s="20">
        <f>D152+G152-H152</f>
        <v>33566.760325147414</v>
      </c>
      <c r="D154" s="17">
        <f>C154+(C154*0.04)</f>
        <v>34909.430738153307</v>
      </c>
      <c r="E154" s="17">
        <f>C154/3000</f>
        <v>11.188920108382471</v>
      </c>
      <c r="F154" s="28">
        <f>(D154-C154)/E154</f>
        <v>119.99999999999972</v>
      </c>
      <c r="G154" s="17"/>
      <c r="H154" s="79"/>
      <c r="I154" s="19">
        <f>E154*50/C154</f>
        <v>1.6666666666666663E-2</v>
      </c>
      <c r="J154" s="87"/>
    </row>
    <row r="155" spans="1:16">
      <c r="A155" s="97"/>
      <c r="B155" s="81">
        <f>B154+7</f>
        <v>43730</v>
      </c>
      <c r="C155" s="20">
        <f>D154+G154-H154</f>
        <v>34909.430738153307</v>
      </c>
      <c r="D155" s="17">
        <f>C155+(C155*0.04)</f>
        <v>36305.807967679437</v>
      </c>
      <c r="E155" s="17">
        <f>C155/3000</f>
        <v>11.63647691271777</v>
      </c>
      <c r="F155" s="28">
        <f>(D155-C155)/E155</f>
        <v>119.99999999999977</v>
      </c>
      <c r="G155" s="17"/>
      <c r="H155" s="79"/>
      <c r="I155" s="19">
        <f>E155*50/C155</f>
        <v>1.6666666666666666E-2</v>
      </c>
      <c r="J155" s="87"/>
    </row>
    <row r="156" spans="1:16">
      <c r="A156" s="97"/>
      <c r="B156" s="81">
        <f>B155+7</f>
        <v>43737</v>
      </c>
      <c r="C156" s="20">
        <f>D155+G155-H155</f>
        <v>36305.807967679437</v>
      </c>
      <c r="D156" s="17">
        <f>C156+(C156*0.04)</f>
        <v>37758.040286386611</v>
      </c>
      <c r="E156" s="17">
        <f>C156/3000</f>
        <v>12.10193598922648</v>
      </c>
      <c r="F156" s="28">
        <f>(D156-C156)/E156</f>
        <v>119.99999999999973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98"/>
      <c r="B157" s="81">
        <f>B156+7</f>
        <v>43744</v>
      </c>
      <c r="C157" s="20">
        <f>D156+G156-H156</f>
        <v>37758.040286386611</v>
      </c>
      <c r="D157" s="17">
        <f>C157+(C157*0.04)</f>
        <v>39268.361897842078</v>
      </c>
      <c r="E157" s="17">
        <f>C157/3000</f>
        <v>12.586013428795537</v>
      </c>
      <c r="F157" s="28">
        <f>(D157-C157)/E157</f>
        <v>120.00000000000021</v>
      </c>
      <c r="G157" s="80"/>
      <c r="H157" s="80"/>
      <c r="I157" s="19">
        <f>E157*50/C157</f>
        <v>1.6666666666666666E-2</v>
      </c>
      <c r="J157" s="87"/>
      <c r="K157" s="103"/>
      <c r="L157" s="104"/>
      <c r="M157" s="104"/>
      <c r="N157" s="104"/>
      <c r="O157" s="104"/>
      <c r="P157" s="104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96">
        <v>32</v>
      </c>
      <c r="B159" s="81">
        <f>B157+7</f>
        <v>43751</v>
      </c>
      <c r="C159" s="20">
        <f>D157+G157-H157</f>
        <v>39268.361897842078</v>
      </c>
      <c r="D159" s="17">
        <f>C159+(C159*0.04)</f>
        <v>40839.096373755761</v>
      </c>
      <c r="E159" s="17">
        <f>C159/3000</f>
        <v>13.08945396594736</v>
      </c>
      <c r="F159" s="28">
        <f>(D159-C159)/E159</f>
        <v>120</v>
      </c>
      <c r="G159" s="18"/>
      <c r="H159" s="18"/>
      <c r="I159" s="19">
        <f>E159*50/C159</f>
        <v>1.6666666666666666E-2</v>
      </c>
      <c r="J159" s="87"/>
    </row>
    <row r="160" spans="1:16">
      <c r="A160" s="97"/>
      <c r="B160" s="81">
        <f>B159+7</f>
        <v>43758</v>
      </c>
      <c r="C160" s="20">
        <f>D159+G159-H159</f>
        <v>40839.096373755761</v>
      </c>
      <c r="D160" s="17">
        <f>C160+(C160*0.04)</f>
        <v>42472.660228705994</v>
      </c>
      <c r="E160" s="17">
        <f>C160/3000</f>
        <v>13.613032124585255</v>
      </c>
      <c r="F160" s="28">
        <f>(D160-C160)/E160</f>
        <v>120.00000000000017</v>
      </c>
      <c r="G160" s="18"/>
      <c r="H160" s="18"/>
      <c r="I160" s="19">
        <f>E160*50/C160</f>
        <v>1.6666666666666666E-2</v>
      </c>
      <c r="J160" s="87"/>
    </row>
    <row r="161" spans="1:16">
      <c r="A161" s="97"/>
      <c r="B161" s="81">
        <f>B160+7</f>
        <v>43765</v>
      </c>
      <c r="C161" s="20">
        <f>D160+G160-H160</f>
        <v>42472.660228705994</v>
      </c>
      <c r="D161" s="17">
        <f>C161+(C161*0.04)</f>
        <v>44171.566637854237</v>
      </c>
      <c r="E161" s="17">
        <f>C161/3000</f>
        <v>14.157553409568665</v>
      </c>
      <c r="F161" s="28">
        <f>(D161-C161)/E161</f>
        <v>120.00000000000024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98"/>
      <c r="B162" s="81">
        <f>B161+7</f>
        <v>43772</v>
      </c>
      <c r="C162" s="20">
        <f>D161+G161-H161</f>
        <v>44171.566637854237</v>
      </c>
      <c r="D162" s="17">
        <f>C162+(C162*0.04)</f>
        <v>45938.429303368408</v>
      </c>
      <c r="E162" s="17">
        <f>C162/3000</f>
        <v>14.723855545951412</v>
      </c>
      <c r="F162" s="28">
        <f>(D162-C162)/E162</f>
        <v>120.00000000000009</v>
      </c>
      <c r="G162" s="80"/>
      <c r="H162" s="80"/>
      <c r="I162" s="19">
        <f>E162*50/C162</f>
        <v>1.6666666666666666E-2</v>
      </c>
      <c r="J162" s="87"/>
      <c r="K162" s="103"/>
      <c r="L162" s="104"/>
      <c r="M162" s="104"/>
      <c r="N162" s="104"/>
      <c r="O162" s="104"/>
      <c r="P162" s="104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96">
        <v>33</v>
      </c>
      <c r="B164" s="81">
        <f>B162+7</f>
        <v>43779</v>
      </c>
      <c r="C164" s="20">
        <f>D162+G162-H162</f>
        <v>45938.429303368408</v>
      </c>
      <c r="D164" s="17">
        <f>C164+(C164*0.04)</f>
        <v>47775.966475503141</v>
      </c>
      <c r="E164" s="17">
        <f>C164/3000</f>
        <v>15.312809767789469</v>
      </c>
      <c r="F164" s="28">
        <f>(D164-C164)/E164</f>
        <v>119.99999999999977</v>
      </c>
      <c r="G164" s="18"/>
      <c r="H164" s="18"/>
      <c r="I164" s="19">
        <f>E164*50/C164</f>
        <v>1.6666666666666666E-2</v>
      </c>
      <c r="J164" s="87"/>
    </row>
    <row r="165" spans="1:16">
      <c r="A165" s="97"/>
      <c r="B165" s="81">
        <f>B164+7</f>
        <v>43786</v>
      </c>
      <c r="C165" s="20">
        <f>D164+G164-H164</f>
        <v>47775.966475503141</v>
      </c>
      <c r="D165" s="17">
        <f>C165+(C165*0.04)</f>
        <v>49687.005134523264</v>
      </c>
      <c r="E165" s="17">
        <f>C165/3000</f>
        <v>15.925322158501046</v>
      </c>
      <c r="F165" s="28">
        <f>(D165-C165)/E165</f>
        <v>119.99999999999986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97"/>
      <c r="B166" s="81">
        <f>B165+7</f>
        <v>43793</v>
      </c>
      <c r="C166" s="20">
        <f>D165+G165-H165</f>
        <v>49687.005134523264</v>
      </c>
      <c r="D166" s="17">
        <f>C166+(C166*0.04)</f>
        <v>51674.485339904197</v>
      </c>
      <c r="E166" s="17">
        <f>C166/3000</f>
        <v>16.562335044841088</v>
      </c>
      <c r="F166" s="28">
        <f>(D166-C166)/E166</f>
        <v>120.00000000000013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98"/>
      <c r="B167" s="81">
        <f>B166+7</f>
        <v>43800</v>
      </c>
      <c r="C167" s="20">
        <f>D166+G166-H166</f>
        <v>51674.485339904197</v>
      </c>
      <c r="D167" s="17">
        <f>C167+(C167*0.04)</f>
        <v>53741.464753500368</v>
      </c>
      <c r="E167" s="17">
        <f>C167/3000</f>
        <v>17.224828446634731</v>
      </c>
      <c r="F167" s="28">
        <f>(D167-C167)/E167</f>
        <v>120.00000000000018</v>
      </c>
      <c r="G167" s="80"/>
      <c r="H167" s="80">
        <f>(D167-C154)*0.35</f>
        <v>7061.1465499235337</v>
      </c>
      <c r="I167" s="19">
        <f>E167*50/C167</f>
        <v>1.6666666666666666E-2</v>
      </c>
      <c r="J167" s="87"/>
      <c r="K167" s="99" t="s">
        <v>46</v>
      </c>
      <c r="L167" s="100"/>
      <c r="M167" s="100"/>
      <c r="N167" s="100"/>
      <c r="O167" s="100"/>
      <c r="P167" s="100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96">
        <v>34</v>
      </c>
      <c r="B169" s="81">
        <f>B167+7</f>
        <v>43807</v>
      </c>
      <c r="C169" s="20">
        <f>D167+G167-H167</f>
        <v>46680.318203576833</v>
      </c>
      <c r="D169" s="17">
        <f>C169+(C169*0.04)</f>
        <v>48547.530931719906</v>
      </c>
      <c r="E169" s="17">
        <f>C169/3000</f>
        <v>15.560106067858944</v>
      </c>
      <c r="F169" s="28">
        <f>(D169-C169)/E169</f>
        <v>119.99999999999999</v>
      </c>
      <c r="G169" s="18"/>
      <c r="H169" s="18"/>
      <c r="I169" s="19">
        <f>E169*50/C169</f>
        <v>1.6666666666666666E-2</v>
      </c>
      <c r="J169" s="87"/>
    </row>
    <row r="170" spans="1:16">
      <c r="A170" s="97"/>
      <c r="B170" s="81">
        <f>B169+7</f>
        <v>43814</v>
      </c>
      <c r="C170" s="20">
        <f>D169+G169-H169</f>
        <v>48547.530931719906</v>
      </c>
      <c r="D170" s="17">
        <f>C170+(C170*0.04)</f>
        <v>50489.4321689887</v>
      </c>
      <c r="E170" s="17">
        <f>C170/3000</f>
        <v>16.182510310573303</v>
      </c>
      <c r="F170" s="28">
        <f>(D170-C170)/E170</f>
        <v>119.99999999999984</v>
      </c>
      <c r="G170" s="18"/>
      <c r="H170" s="18"/>
      <c r="I170" s="19">
        <f>E170*50/C170</f>
        <v>1.6666666666666666E-2</v>
      </c>
      <c r="J170" s="87"/>
    </row>
    <row r="171" spans="1:16">
      <c r="A171" s="97"/>
      <c r="B171" s="81">
        <f>B170+7</f>
        <v>43821</v>
      </c>
      <c r="C171" s="20">
        <f>D170+G170-H170</f>
        <v>50489.4321689887</v>
      </c>
      <c r="D171" s="17">
        <f>C171+(C171*0.04)</f>
        <v>52509.009455748252</v>
      </c>
      <c r="E171" s="17">
        <f>C171/3000</f>
        <v>16.829810722996232</v>
      </c>
      <c r="F171" s="28">
        <f>(D171-C171)/E171</f>
        <v>120.00000000000021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98"/>
      <c r="B172" s="81">
        <f>B171+7</f>
        <v>43828</v>
      </c>
      <c r="C172" s="20">
        <f>D171+G171-H171</f>
        <v>52509.009455748252</v>
      </c>
      <c r="D172" s="17">
        <f>C172+(C172*0.04)</f>
        <v>54609.369833978184</v>
      </c>
      <c r="E172" s="17">
        <f>C172/3000</f>
        <v>17.503003151916083</v>
      </c>
      <c r="F172" s="28">
        <f>(D172-C172)/E172</f>
        <v>120.00000000000014</v>
      </c>
      <c r="G172" s="80"/>
      <c r="H172" s="80"/>
      <c r="I172" s="19">
        <f>E172*50/C172</f>
        <v>1.6666666666666666E-2</v>
      </c>
      <c r="J172" s="87"/>
      <c r="K172" s="103"/>
      <c r="L172" s="104"/>
      <c r="M172" s="104"/>
      <c r="N172" s="104"/>
      <c r="O172" s="104"/>
      <c r="P172" s="104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96">
        <v>35</v>
      </c>
      <c r="B174" s="81">
        <f>B172+7</f>
        <v>43835</v>
      </c>
      <c r="C174" s="20">
        <f>D172+G172-H172</f>
        <v>54609.369833978184</v>
      </c>
      <c r="D174" s="17">
        <f>C174+(C174*0.04)</f>
        <v>56793.744627337313</v>
      </c>
      <c r="E174" s="17">
        <f>C174/3000</f>
        <v>18.203123277992727</v>
      </c>
      <c r="F174" s="28">
        <f>(D174-C174)/E174</f>
        <v>120.00000000000011</v>
      </c>
      <c r="G174" s="18"/>
      <c r="H174" s="18"/>
      <c r="I174" s="19">
        <f>E174*50/C174</f>
        <v>1.6666666666666666E-2</v>
      </c>
      <c r="J174" s="87"/>
    </row>
    <row r="175" spans="1:16">
      <c r="A175" s="97"/>
      <c r="B175" s="81">
        <f>B174+7</f>
        <v>43842</v>
      </c>
      <c r="C175" s="20">
        <f>D174+G174-H174</f>
        <v>56793.744627337313</v>
      </c>
      <c r="D175" s="17">
        <f>C175+(C175*0.04)</f>
        <v>59065.494412430809</v>
      </c>
      <c r="E175" s="17">
        <f>C175/3000</f>
        <v>18.931248209112439</v>
      </c>
      <c r="F175" s="28">
        <f>(D175-C175)/E175</f>
        <v>120.00000000000017</v>
      </c>
      <c r="G175" s="18"/>
      <c r="H175" s="18"/>
      <c r="I175" s="19">
        <f>E175*50/C175</f>
        <v>1.6666666666666666E-2</v>
      </c>
      <c r="J175" s="87"/>
    </row>
    <row r="176" spans="1:16">
      <c r="A176" s="97"/>
      <c r="B176" s="81">
        <f>B175+7</f>
        <v>43849</v>
      </c>
      <c r="C176" s="20">
        <f>D175+G175-H175</f>
        <v>59065.494412430809</v>
      </c>
      <c r="D176" s="17">
        <f>C176+(C176*0.04)</f>
        <v>61428.114188928041</v>
      </c>
      <c r="E176" s="17">
        <f>C176/3000</f>
        <v>19.688498137476937</v>
      </c>
      <c r="F176" s="28">
        <f>(D176-C176)/E176</f>
        <v>119.99999999999993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98"/>
      <c r="B177" s="81">
        <f>B176+7</f>
        <v>43856</v>
      </c>
      <c r="C177" s="20">
        <f>D176+G176-H176</f>
        <v>61428.114188928041</v>
      </c>
      <c r="D177" s="17">
        <f>C177+(C177*0.04)</f>
        <v>63885.23875648516</v>
      </c>
      <c r="E177" s="17">
        <f>C177/3000</f>
        <v>20.476038062976013</v>
      </c>
      <c r="F177" s="28">
        <f>(D177-C177)/E177</f>
        <v>119.99999999999987</v>
      </c>
      <c r="G177" s="80"/>
      <c r="H177" s="80">
        <f>(D177-C169)*0.35</f>
        <v>6021.7221935179141</v>
      </c>
      <c r="I177" s="19">
        <f>E177*50/C177</f>
        <v>1.6666666666666666E-2</v>
      </c>
      <c r="J177" s="87"/>
      <c r="K177" s="99" t="s">
        <v>46</v>
      </c>
      <c r="L177" s="100"/>
      <c r="M177" s="100"/>
      <c r="N177" s="100"/>
      <c r="O177" s="100"/>
      <c r="P177" s="100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B1:I1"/>
    <mergeCell ref="A4:A7"/>
    <mergeCell ref="K7:P7"/>
    <mergeCell ref="A9:A12"/>
    <mergeCell ref="K12:P12"/>
    <mergeCell ref="A14:A17"/>
    <mergeCell ref="K17:P17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34"/>
  <sheetViews>
    <sheetView topLeftCell="A208" workbookViewId="0">
      <selection activeCell="D118" sqref="D118:D222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9.54296875" customWidth="1"/>
    <col min="14" max="14" width="20.26953125" bestFit="1" customWidth="1"/>
  </cols>
  <sheetData>
    <row r="1" spans="1:13" ht="15" thickBot="1">
      <c r="A1" s="106" t="s">
        <v>50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8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09" t="s">
        <v>48</v>
      </c>
      <c r="B83" s="110"/>
      <c r="C83" s="110"/>
      <c r="D83" s="110"/>
      <c r="E83" s="110"/>
      <c r="F83" s="110"/>
      <c r="G83" s="110"/>
      <c r="H83" s="110"/>
      <c r="I83" s="110"/>
      <c r="J83" s="110"/>
      <c r="K83" s="110"/>
      <c r="L83" s="111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  <c r="M101" s="31"/>
      <c r="N101" s="31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  <c r="M103" s="31"/>
      <c r="N103" s="31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5" thickBot="1">
      <c r="A116" s="15">
        <f>A115+7</f>
        <v>43016</v>
      </c>
      <c r="B116" s="32">
        <f>C115+F115-G115</f>
        <v>3699.0921800381338</v>
      </c>
      <c r="C116" s="17">
        <f>B116+(B116*0.04)</f>
        <v>3847.0558672396592</v>
      </c>
      <c r="D116" s="17">
        <f>B116/3000</f>
        <v>1.2330307266793779</v>
      </c>
      <c r="E116" s="28">
        <f>(C116-B116)/D116</f>
        <v>119.99999999999999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3847.0558672396592</v>
      </c>
      <c r="C118" s="17">
        <f>B118+(B118*0.04)</f>
        <v>4000.9381019292455</v>
      </c>
      <c r="D118" s="17">
        <f>B118/3000</f>
        <v>1.282351955746553</v>
      </c>
      <c r="E118" s="28">
        <f>(C118-B118)/D118</f>
        <v>119.99999999999996</v>
      </c>
      <c r="F118" s="26"/>
      <c r="G118" s="18"/>
      <c r="H118" s="19">
        <f>D118*50/B118</f>
        <v>1.6666666666666666E-2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4000.9381019292455</v>
      </c>
      <c r="C119" s="17">
        <f>B119+(B119*0.04)</f>
        <v>4160.975626006415</v>
      </c>
      <c r="D119" s="17">
        <f>B119/3000</f>
        <v>1.3336460339764151</v>
      </c>
      <c r="E119" s="28">
        <f>(C119-B119)/D119</f>
        <v>119.99999999999982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4160.975626006415</v>
      </c>
      <c r="C120" s="17">
        <f>B120+(B120*0.04)</f>
        <v>4327.4146510466717</v>
      </c>
      <c r="D120" s="17">
        <f>B120/3000</f>
        <v>1.3869918753354717</v>
      </c>
      <c r="E120" s="28">
        <f>(C120-B120)/D120</f>
        <v>120.00000000000001</v>
      </c>
      <c r="F120" s="18"/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4327.4146510466717</v>
      </c>
      <c r="C121" s="17">
        <f>B121+(B121*0.04)</f>
        <v>4500.5112370885381</v>
      </c>
      <c r="D121" s="17">
        <f>B121/3000</f>
        <v>1.4424715503488905</v>
      </c>
      <c r="E121" s="28">
        <f>(C121-B121)/D121</f>
        <v>119.9999999999997</v>
      </c>
      <c r="F121" s="80"/>
      <c r="G121" s="80"/>
      <c r="H121" s="19">
        <f>D121*50/B121</f>
        <v>1.6666666666666666E-2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4500.5112370885381</v>
      </c>
      <c r="C123" s="17">
        <f>B123+(B123*0.04)</f>
        <v>4680.5316865720797</v>
      </c>
      <c r="D123" s="17">
        <f>B123/3000</f>
        <v>1.5001704123628461</v>
      </c>
      <c r="E123" s="28">
        <f>(C123-B123)/D123</f>
        <v>120.00000000000004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>
      <c r="A124" s="15">
        <f>A123+7</f>
        <v>43058</v>
      </c>
      <c r="B124" s="20">
        <f>C123+F123-G123</f>
        <v>4680.5316865720797</v>
      </c>
      <c r="C124" s="17">
        <f>B124+(B124*0.04)</f>
        <v>4867.7529540349633</v>
      </c>
      <c r="D124" s="17">
        <f>B124/3000</f>
        <v>1.5601772288573599</v>
      </c>
      <c r="E124" s="28">
        <f>(C124-B124)/D124</f>
        <v>120.00000000000026</v>
      </c>
      <c r="F124" s="18"/>
      <c r="G124" s="18"/>
      <c r="H124" s="19">
        <f>D124*50/B124</f>
        <v>1.6666666666666666E-2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4867.7529540349633</v>
      </c>
      <c r="C125" s="17">
        <f>B125+(B125*0.04)</f>
        <v>5062.4630721963622</v>
      </c>
      <c r="D125" s="17">
        <f>B125/3000</f>
        <v>1.6225843180116544</v>
      </c>
      <c r="E125" s="28">
        <f>(C125-B125)/D125</f>
        <v>120.00000000000023</v>
      </c>
      <c r="F125" s="18"/>
      <c r="G125" s="18"/>
      <c r="H125" s="19">
        <f>D125*50/B125</f>
        <v>1.6666666666666666E-2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5062.4630721963622</v>
      </c>
      <c r="C126" s="17">
        <f>B126+(B126*0.04)</f>
        <v>5264.9615950842162</v>
      </c>
      <c r="D126" s="17">
        <f>B126/3000</f>
        <v>1.6874876907321208</v>
      </c>
      <c r="E126" s="28">
        <f>(C126-B126)/D126</f>
        <v>119.99999999999973</v>
      </c>
      <c r="F126" s="80"/>
      <c r="G126" s="80"/>
      <c r="H126" s="19">
        <f>D126*50/B126</f>
        <v>1.6666666666666666E-2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5264.9615950842162</v>
      </c>
      <c r="C128" s="17">
        <f>B128+(B128*0.04)</f>
        <v>5475.560058887585</v>
      </c>
      <c r="D128" s="17">
        <f>B128/3000</f>
        <v>1.7549871983614054</v>
      </c>
      <c r="E128" s="28">
        <f>(C128-B128)/D128</f>
        <v>120.00000000000007</v>
      </c>
      <c r="F128" s="26"/>
      <c r="G128" s="18"/>
      <c r="H128" s="19">
        <f>D128*50/B128</f>
        <v>1.6666666666666666E-2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5475.560058887585</v>
      </c>
      <c r="C129" s="17">
        <f>B129+(B129*0.04)</f>
        <v>5694.5824612430888</v>
      </c>
      <c r="D129" s="17">
        <f>B129/3000</f>
        <v>1.8251866862958617</v>
      </c>
      <c r="E129" s="28">
        <f>(C129-B129)/D129</f>
        <v>120.00000000000021</v>
      </c>
      <c r="F129" s="18"/>
      <c r="G129" s="18"/>
      <c r="H129" s="19">
        <f>D129*50/B129</f>
        <v>1.6666666666666666E-2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5694.5824612430888</v>
      </c>
      <c r="C130" s="17">
        <f>B130+(B130*0.04)</f>
        <v>5922.3657596928124</v>
      </c>
      <c r="D130" s="17">
        <f>B130/3000</f>
        <v>1.8981941537476963</v>
      </c>
      <c r="E130" s="28">
        <f>(C130-B130)/D130</f>
        <v>120.00000000000001</v>
      </c>
      <c r="F130" s="18"/>
      <c r="G130" s="18"/>
      <c r="H130" s="19">
        <f>D130*50/B130</f>
        <v>1.6666666666666666E-2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5922.3657596928124</v>
      </c>
      <c r="C131" s="17">
        <f>B131+(B131*0.04)</f>
        <v>6159.2603900805252</v>
      </c>
      <c r="D131" s="17">
        <f>B131/3000</f>
        <v>1.9741219198976041</v>
      </c>
      <c r="E131" s="28">
        <f>(C131-B131)/D131</f>
        <v>120.00000000000017</v>
      </c>
      <c r="F131" s="80"/>
      <c r="G131" s="80"/>
      <c r="H131" s="19">
        <f>D131*50/B131</f>
        <v>1.6666666666666666E-2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6159.2603900805252</v>
      </c>
      <c r="C133" s="17">
        <f>B133+(B133*0.04)</f>
        <v>6405.6308056837461</v>
      </c>
      <c r="D133" s="17">
        <f>B133/3000</f>
        <v>2.0530867966935085</v>
      </c>
      <c r="E133" s="28">
        <f>(C133-B133)/D133</f>
        <v>119.99999999999993</v>
      </c>
      <c r="F133" s="26"/>
      <c r="G133" s="52"/>
      <c r="H133" s="19">
        <f>D133*50/B133</f>
        <v>1.6666666666666666E-2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6405.6308056837461</v>
      </c>
      <c r="C134" s="17">
        <f>B134+(B134*0.04)</f>
        <v>6661.8560379110959</v>
      </c>
      <c r="D134" s="17">
        <f>B134/3000</f>
        <v>2.1352102685612486</v>
      </c>
      <c r="E134" s="28">
        <f>(C134-B134)/D134</f>
        <v>119.99999999999999</v>
      </c>
      <c r="F134" s="26"/>
      <c r="G134" s="33"/>
      <c r="H134" s="19">
        <f>D134*50/B134</f>
        <v>1.6666666666666666E-2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6661.8560379110959</v>
      </c>
      <c r="C135" s="17">
        <f>B135+(B135*0.04)</f>
        <v>6928.3302794275396</v>
      </c>
      <c r="D135" s="17">
        <f>B135/3000</f>
        <v>2.2206186793036986</v>
      </c>
      <c r="E135" s="28">
        <f>(C135-B135)/D135</f>
        <v>119.99999999999996</v>
      </c>
      <c r="F135" s="26"/>
      <c r="G135" s="33"/>
      <c r="H135" s="19">
        <f>D135*50/B135</f>
        <v>1.6666666666666666E-2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6928.3302794275396</v>
      </c>
      <c r="C136" s="17">
        <f>B136+(B136*0.04)</f>
        <v>7205.4634906046413</v>
      </c>
      <c r="D136" s="17">
        <f>B136/3000</f>
        <v>2.3094434264758466</v>
      </c>
      <c r="E136" s="28">
        <f>(C136-B136)/D136</f>
        <v>120.00000000000003</v>
      </c>
      <c r="F136" s="80"/>
      <c r="G136" s="80"/>
      <c r="H136" s="19">
        <f>D136*50/B136</f>
        <v>1.6666666666666666E-2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7205.4634906046413</v>
      </c>
      <c r="C138" s="17">
        <f>B138+(B138*0.04)</f>
        <v>7493.682030228827</v>
      </c>
      <c r="D138" s="17">
        <f>B138/3000</f>
        <v>2.4018211635348803</v>
      </c>
      <c r="E138" s="28">
        <f>(C138-B138)/D138</f>
        <v>120.00000000000004</v>
      </c>
      <c r="F138" s="26"/>
      <c r="G138" s="18"/>
      <c r="H138" s="19">
        <f>D138*50/B138</f>
        <v>1.6666666666666666E-2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7493.682030228827</v>
      </c>
      <c r="C139" s="17">
        <f>B139+(B139*0.04)</f>
        <v>7793.4293114379798</v>
      </c>
      <c r="D139" s="17">
        <f>B139/3000</f>
        <v>2.4978940100762759</v>
      </c>
      <c r="E139" s="28">
        <f>(C139-B139)/D139</f>
        <v>119.99999999999987</v>
      </c>
      <c r="F139" s="18"/>
      <c r="G139" s="18"/>
      <c r="H139" s="19">
        <f>D139*50/B139</f>
        <v>1.666666666666667E-2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7793.4293114379798</v>
      </c>
      <c r="C140" s="17">
        <f>B140+(B140*0.04)</f>
        <v>8105.1664838954994</v>
      </c>
      <c r="D140" s="17">
        <f>B140/3000</f>
        <v>2.5978097704793264</v>
      </c>
      <c r="E140" s="28">
        <f>(C140-B140)/D140</f>
        <v>120.00000000000017</v>
      </c>
      <c r="F140" s="18"/>
      <c r="G140" s="18"/>
      <c r="H140" s="19">
        <f>D140*50/B140</f>
        <v>1.6666666666666666E-2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8105.1664838954994</v>
      </c>
      <c r="C141" s="17">
        <f>B141+(B141*0.04)</f>
        <v>8429.3731432513196</v>
      </c>
      <c r="D141" s="17">
        <f>B141/3000</f>
        <v>2.7017221612984996</v>
      </c>
      <c r="E141" s="28">
        <f>(C141-B141)/D141</f>
        <v>120.00000000000009</v>
      </c>
      <c r="F141" s="80"/>
      <c r="G141" s="80"/>
      <c r="H141" s="19">
        <f>D141*50/B141</f>
        <v>1.6666666666666666E-2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8429.3731432513196</v>
      </c>
      <c r="C143" s="17">
        <f>B143+(B143*0.04)</f>
        <v>8766.5480689813721</v>
      </c>
      <c r="D143" s="17">
        <f>B143/3000</f>
        <v>2.8097910477504398</v>
      </c>
      <c r="E143" s="28">
        <f>(C143-B143)/D143</f>
        <v>119.99999999999993</v>
      </c>
      <c r="F143" s="26"/>
      <c r="G143" s="18"/>
      <c r="H143" s="19">
        <f>D143*50/B143</f>
        <v>1.6666666666666666E-2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8766.5480689813721</v>
      </c>
      <c r="C144" s="17">
        <f>B144+(B144*0.04)</f>
        <v>9117.2099917406267</v>
      </c>
      <c r="D144" s="17">
        <f>B144/3000</f>
        <v>2.9221826896604575</v>
      </c>
      <c r="E144" s="28">
        <f>(C144-B144)/D144</f>
        <v>119.9999999999999</v>
      </c>
      <c r="F144" s="18"/>
      <c r="G144" s="18"/>
      <c r="H144" s="19">
        <f>D144*50/B144</f>
        <v>1.6666666666666666E-2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9117.2099917406267</v>
      </c>
      <c r="C145" s="17">
        <f>B145+(B145*0.04)</f>
        <v>9481.8983914102519</v>
      </c>
      <c r="D145" s="17">
        <f>B145/3000</f>
        <v>3.0390699972468758</v>
      </c>
      <c r="E145" s="28">
        <f>(C145-B145)/D145</f>
        <v>120.00000000000001</v>
      </c>
      <c r="F145" s="18"/>
      <c r="G145" s="18"/>
      <c r="H145" s="19">
        <f>D145*50/B145</f>
        <v>1.6666666666666666E-2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9481.8983914102519</v>
      </c>
      <c r="C146" s="17">
        <f>B146+(B146*0.04)</f>
        <v>9861.1743270666611</v>
      </c>
      <c r="D146" s="17">
        <f>B146/3000</f>
        <v>3.1606327971367505</v>
      </c>
      <c r="E146" s="28">
        <f>(C146-B146)/D146</f>
        <v>119.99999999999976</v>
      </c>
      <c r="F146" s="80"/>
      <c r="G146" s="80"/>
      <c r="H146" s="19">
        <f>D146*50/B146</f>
        <v>1.6666666666666666E-2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9861.1743270666611</v>
      </c>
      <c r="C148" s="17">
        <f>B148+(B148*0.04)</f>
        <v>10255.621300149327</v>
      </c>
      <c r="D148" s="17">
        <f>B148/3000</f>
        <v>3.2870581090222202</v>
      </c>
      <c r="E148" s="28">
        <f>(C148-B148)/D148</f>
        <v>119.99999999999983</v>
      </c>
      <c r="F148" s="26"/>
      <c r="G148" s="18"/>
      <c r="H148" s="19">
        <f>D148*50/B148</f>
        <v>1.6666666666666666E-2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10255.621300149327</v>
      </c>
      <c r="C149" s="17">
        <f>B149+(B149*0.04)</f>
        <v>10665.8461521553</v>
      </c>
      <c r="D149" s="17">
        <f>B149/3000</f>
        <v>3.4185404333831091</v>
      </c>
      <c r="E149" s="28">
        <f>(C149-B149)/D149</f>
        <v>119.99999999999996</v>
      </c>
      <c r="F149" s="18"/>
      <c r="G149" s="18"/>
      <c r="H149" s="19">
        <f>D149*50/B149</f>
        <v>1.6666666666666666E-2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10665.8461521553</v>
      </c>
      <c r="C150" s="17">
        <f>B150+(B150*0.04)</f>
        <v>11092.479998241512</v>
      </c>
      <c r="D150" s="17">
        <f>B150/3000</f>
        <v>3.5552820507184335</v>
      </c>
      <c r="E150" s="28">
        <f>(C150-B150)/D150</f>
        <v>119.99999999999989</v>
      </c>
      <c r="F150" s="18"/>
      <c r="G150" s="18"/>
      <c r="H150" s="19">
        <f>D150*50/B150</f>
        <v>1.6666666666666666E-2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11092.479998241512</v>
      </c>
      <c r="C151" s="17">
        <f>B151+(B151*0.04)</f>
        <v>11536.179198171172</v>
      </c>
      <c r="D151" s="17">
        <f>B151/3000</f>
        <v>3.6974933327471704</v>
      </c>
      <c r="E151" s="28">
        <f>(C151-B151)/D151</f>
        <v>120.00000000000004</v>
      </c>
      <c r="F151" s="80"/>
      <c r="G151" s="80"/>
      <c r="H151" s="19">
        <f>D151*50/B151</f>
        <v>1.6666666666666666E-2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11536.179198171172</v>
      </c>
      <c r="C153" s="17">
        <f>B153+(B153*0.04)</f>
        <v>11997.626366098018</v>
      </c>
      <c r="D153" s="17">
        <f>B153/3000</f>
        <v>3.8453930660570572</v>
      </c>
      <c r="E153" s="28">
        <f>(C153-B153)/D153</f>
        <v>119.99999999999986</v>
      </c>
      <c r="F153" s="26"/>
      <c r="G153" s="18"/>
      <c r="H153" s="19">
        <f>D153*50/B153</f>
        <v>1.6666666666666666E-2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11997.626366098018</v>
      </c>
      <c r="C154" s="17">
        <f>B154+(B154*0.04)</f>
        <v>12477.53142074194</v>
      </c>
      <c r="D154" s="17">
        <f>B154/3000</f>
        <v>3.9992087886993395</v>
      </c>
      <c r="E154" s="28">
        <f>(C154-B154)/D154</f>
        <v>120.00000000000011</v>
      </c>
      <c r="F154" s="18"/>
      <c r="G154" s="18"/>
      <c r="H154" s="19">
        <f>D154*50/B154</f>
        <v>1.6666666666666666E-2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12477.53142074194</v>
      </c>
      <c r="C155" s="17">
        <f>B155+(B155*0.04)</f>
        <v>12976.632677571617</v>
      </c>
      <c r="D155" s="17">
        <f>B155/3000</f>
        <v>4.159177140247313</v>
      </c>
      <c r="E155" s="28">
        <f>(C155-B155)/D155</f>
        <v>119.99999999999996</v>
      </c>
      <c r="F155" s="18"/>
      <c r="G155" s="18"/>
      <c r="H155" s="19">
        <f>D155*50/B155</f>
        <v>1.6666666666666666E-2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12976.632677571617</v>
      </c>
      <c r="C156" s="17">
        <f>B156+(B156*0.04)</f>
        <v>13495.697984674482</v>
      </c>
      <c r="D156" s="17">
        <f>B156/3000</f>
        <v>4.3255442258572057</v>
      </c>
      <c r="E156" s="28">
        <f>(C156-B156)/D156</f>
        <v>119.99999999999999</v>
      </c>
      <c r="F156" s="80"/>
      <c r="G156" s="80"/>
      <c r="H156" s="19">
        <f>D156*50/B156</f>
        <v>1.6666666666666666E-2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13495.697984674482</v>
      </c>
      <c r="C158" s="17">
        <f>B158+(B158*0.04)</f>
        <v>14035.52590406146</v>
      </c>
      <c r="D158" s="17">
        <f>B158/3000</f>
        <v>4.4985659948914938</v>
      </c>
      <c r="E158" s="28">
        <f>(C158-B158)/D158</f>
        <v>119.99999999999983</v>
      </c>
      <c r="F158" s="26"/>
      <c r="G158" s="18"/>
      <c r="H158" s="19">
        <f>D158*50/B158</f>
        <v>1.6666666666666666E-2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14035.52590406146</v>
      </c>
      <c r="C159" s="17">
        <f>B159+(B159*0.04)</f>
        <v>14596.946940223919</v>
      </c>
      <c r="D159" s="17">
        <f>B159/3000</f>
        <v>4.6785086346871534</v>
      </c>
      <c r="E159" s="28">
        <f>(C159-B159)/D159</f>
        <v>120.00000000000016</v>
      </c>
      <c r="F159" s="18"/>
      <c r="G159" s="18"/>
      <c r="H159" s="19">
        <f>D159*50/B159</f>
        <v>1.6666666666666666E-2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14596.946940223919</v>
      </c>
      <c r="C160" s="17">
        <f>B160+(B160*0.04)</f>
        <v>15180.824817832876</v>
      </c>
      <c r="D160" s="17">
        <f>B160/3000</f>
        <v>4.8656489800746394</v>
      </c>
      <c r="E160" s="28">
        <f>(C160-B160)/D160</f>
        <v>119.99999999999997</v>
      </c>
      <c r="F160" s="18"/>
      <c r="G160" s="18"/>
      <c r="H160" s="19">
        <f>D160*50/B160</f>
        <v>1.6666666666666666E-2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15180.824817832876</v>
      </c>
      <c r="C161" s="17">
        <f>B161+(B161*0.04)</f>
        <v>15788.05781054619</v>
      </c>
      <c r="D161" s="17">
        <f>B161/3000</f>
        <v>5.0602749392776252</v>
      </c>
      <c r="E161" s="28">
        <f>(C161-B161)/D161</f>
        <v>119.99999999999983</v>
      </c>
      <c r="F161" s="80"/>
      <c r="G161" s="80"/>
      <c r="H161" s="19">
        <f>D161*50/B161</f>
        <v>1.6666666666666666E-2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15788.05781054619</v>
      </c>
      <c r="C163" s="17">
        <f>B163+(B163*0.04)</f>
        <v>16419.580122968036</v>
      </c>
      <c r="D163" s="17">
        <f>B163/3000</f>
        <v>5.2626859368487304</v>
      </c>
      <c r="E163" s="28">
        <f>(C163-B163)/D163</f>
        <v>119.99999999999977</v>
      </c>
      <c r="F163" s="26"/>
      <c r="G163" s="18"/>
      <c r="H163" s="19">
        <f>D163*50/B163</f>
        <v>1.666666666666667E-2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16419.580122968036</v>
      </c>
      <c r="C164" s="17">
        <f>B164+(B164*0.04)</f>
        <v>17076.363327886756</v>
      </c>
      <c r="D164" s="17">
        <f>B164/3000</f>
        <v>5.4731933743226788</v>
      </c>
      <c r="E164" s="28">
        <f>(C164-B164)/D164</f>
        <v>119.99999999999973</v>
      </c>
      <c r="F164" s="18"/>
      <c r="G164" s="18"/>
      <c r="H164" s="19">
        <f>D164*50/B164</f>
        <v>1.6666666666666666E-2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17076.363327886756</v>
      </c>
      <c r="C165" s="17">
        <f>B165+(B165*0.04)</f>
        <v>17759.417861002228</v>
      </c>
      <c r="D165" s="17">
        <f>B165/3000</f>
        <v>5.6921211092955852</v>
      </c>
      <c r="E165" s="28">
        <f>(C165-B165)/D165</f>
        <v>120.00000000000026</v>
      </c>
      <c r="F165" s="18"/>
      <c r="G165" s="18"/>
      <c r="H165" s="19">
        <f>D165*50/B165</f>
        <v>1.6666666666666666E-2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17759.417861002228</v>
      </c>
      <c r="C166" s="17">
        <f>B166+(B166*0.04)</f>
        <v>18469.794575442316</v>
      </c>
      <c r="D166" s="17">
        <f>B166/3000</f>
        <v>5.9198059536674092</v>
      </c>
      <c r="E166" s="28">
        <f>(C166-B166)/D166</f>
        <v>119.99999999999983</v>
      </c>
      <c r="F166" s="80"/>
      <c r="G166" s="80"/>
      <c r="H166" s="19">
        <f>D166*50/B166</f>
        <v>1.6666666666666666E-2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18469.794575442316</v>
      </c>
      <c r="C168" s="17">
        <f>B168+(B168*0.04)</f>
        <v>19208.586358460008</v>
      </c>
      <c r="D168" s="17">
        <f>B168/3000</f>
        <v>6.1565981918141057</v>
      </c>
      <c r="E168" s="28">
        <f>(C168-B168)/D168</f>
        <v>119.9999999999999</v>
      </c>
      <c r="F168" s="26"/>
      <c r="G168" s="33"/>
      <c r="H168" s="19">
        <f>D168*50/B168</f>
        <v>1.666666666666667E-2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19208.586358460008</v>
      </c>
      <c r="C169" s="17">
        <f>B169+(B169*0.04)</f>
        <v>19976.929812798408</v>
      </c>
      <c r="D169" s="17">
        <f>B169/3000</f>
        <v>6.4028621194866693</v>
      </c>
      <c r="E169" s="28">
        <f>(C169-B169)/D169</f>
        <v>119.99999999999982</v>
      </c>
      <c r="F169" s="26"/>
      <c r="G169" s="63"/>
      <c r="H169" s="19">
        <f>D169*50/B169</f>
        <v>1.6666666666666666E-2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19976.929812798408</v>
      </c>
      <c r="C170" s="17">
        <f>B170+(B170*0.04)</f>
        <v>20776.007005310345</v>
      </c>
      <c r="D170" s="17">
        <f>B170/3000</f>
        <v>6.6589766042661358</v>
      </c>
      <c r="E170" s="28">
        <f>(C170-B170)/D170</f>
        <v>120.00000000000011</v>
      </c>
      <c r="F170" s="26"/>
      <c r="G170" s="33"/>
      <c r="H170" s="19">
        <f>D170*50/B170</f>
        <v>1.6666666666666666E-2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20776.007005310345</v>
      </c>
      <c r="C171" s="17">
        <f>B171+(B171*0.04)</f>
        <v>21607.04728552276</v>
      </c>
      <c r="D171" s="17">
        <f>B171/3000</f>
        <v>6.9253356684367819</v>
      </c>
      <c r="E171" s="28">
        <f>(C171-B171)/D171</f>
        <v>120.00000000000023</v>
      </c>
      <c r="F171" s="80"/>
      <c r="G171" s="80"/>
      <c r="H171" s="19">
        <f>D171*50/B171</f>
        <v>1.6666666666666666E-2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21607.04728552276</v>
      </c>
      <c r="C173" s="17">
        <f>B173+(B173*0.04)</f>
        <v>22471.329176943669</v>
      </c>
      <c r="D173" s="17">
        <f>B173/3000</f>
        <v>7.2023490951742533</v>
      </c>
      <c r="E173" s="28">
        <f>(C173-B173)/D173</f>
        <v>119.99999999999984</v>
      </c>
      <c r="F173" s="26"/>
      <c r="G173" s="18"/>
      <c r="H173" s="19">
        <f>D173*50/B173</f>
        <v>1.6666666666666666E-2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22471.329176943669</v>
      </c>
      <c r="C174" s="17">
        <f>B174+(B174*0.04)</f>
        <v>23370.182344021418</v>
      </c>
      <c r="D174" s="17">
        <f>B174/3000</f>
        <v>7.4904430589812234</v>
      </c>
      <c r="E174" s="28">
        <f>(C174-B174)/D174</f>
        <v>120.00000000000021</v>
      </c>
      <c r="F174" s="18"/>
      <c r="G174" s="18"/>
      <c r="H174" s="19">
        <f>D174*50/B174</f>
        <v>1.666666666666667E-2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23370.182344021418</v>
      </c>
      <c r="C175" s="17">
        <f>B175+(B175*0.04)</f>
        <v>24304.989637782273</v>
      </c>
      <c r="D175" s="17">
        <f>B175/3000</f>
        <v>7.7900607813404728</v>
      </c>
      <c r="E175" s="28">
        <f>(C175-B175)/D175</f>
        <v>119.99999999999989</v>
      </c>
      <c r="F175" s="18"/>
      <c r="G175" s="18"/>
      <c r="H175" s="19">
        <f>D175*50/B175</f>
        <v>1.6666666666666666E-2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24304.989637782273</v>
      </c>
      <c r="C176" s="17">
        <f>B176+(B176*0.04)</f>
        <v>25277.189223293564</v>
      </c>
      <c r="D176" s="17">
        <f>B176/3000</f>
        <v>8.1016632125940919</v>
      </c>
      <c r="E176" s="28">
        <f>(C176-B176)/D176</f>
        <v>119.99999999999999</v>
      </c>
      <c r="F176" s="80"/>
      <c r="G176" s="80"/>
      <c r="H176" s="19">
        <f>D176*50/B176</f>
        <v>1.666666666666667E-2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25277.189223293564</v>
      </c>
      <c r="C178" s="17">
        <f>B178+(B178*0.04)</f>
        <v>26288.276792225308</v>
      </c>
      <c r="D178" s="17">
        <f>B178/3000</f>
        <v>8.4257297410978556</v>
      </c>
      <c r="E178" s="28">
        <f>(C178-B178)/D178</f>
        <v>120.00000000000011</v>
      </c>
      <c r="F178" s="26"/>
      <c r="G178" s="18"/>
      <c r="H178" s="19">
        <f>D178*50/B178</f>
        <v>1.666666666666667E-2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26288.276792225308</v>
      </c>
      <c r="C179" s="17">
        <f>B179+(B179*0.04)</f>
        <v>27339.80786391432</v>
      </c>
      <c r="D179" s="17">
        <f>B179/3000</f>
        <v>8.7627589307417697</v>
      </c>
      <c r="E179" s="28">
        <f>(C179-B179)/D179</f>
        <v>120.00000000000003</v>
      </c>
      <c r="F179" s="18"/>
      <c r="G179" s="18"/>
      <c r="H179" s="19">
        <f>D179*50/B179</f>
        <v>1.666666666666667E-2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27339.80786391432</v>
      </c>
      <c r="C180" s="17">
        <f>B180+(B180*0.04)</f>
        <v>28433.400178470893</v>
      </c>
      <c r="D180" s="17">
        <f>B180/3000</f>
        <v>9.1132692879714394</v>
      </c>
      <c r="E180" s="28">
        <f>(C180-B180)/D180</f>
        <v>119.99999999999993</v>
      </c>
      <c r="F180" s="18"/>
      <c r="G180" s="18"/>
      <c r="H180" s="19">
        <f>D180*50/B180</f>
        <v>1.6666666666666666E-2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28433.400178470893</v>
      </c>
      <c r="C181" s="17">
        <f>B181+(B181*0.04)</f>
        <v>29570.736185609727</v>
      </c>
      <c r="D181" s="17">
        <f>B181/3000</f>
        <v>9.4778000594902974</v>
      </c>
      <c r="E181" s="28">
        <f>(C181-B181)/D181</f>
        <v>119.99999999999984</v>
      </c>
      <c r="F181" s="80"/>
      <c r="G181" s="80"/>
      <c r="H181" s="19">
        <f>D181*50/B181</f>
        <v>1.6666666666666666E-2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29570.736185609727</v>
      </c>
      <c r="C183" s="17">
        <f>B183+(B183*0.04)</f>
        <v>30753.565633034115</v>
      </c>
      <c r="D183" s="17">
        <f>B183/3000</f>
        <v>9.8569120618699095</v>
      </c>
      <c r="E183" s="28">
        <f>(C183-B183)/D183</f>
        <v>119.99999999999993</v>
      </c>
      <c r="F183" s="26"/>
      <c r="G183" s="18"/>
      <c r="H183" s="19">
        <f>D183*50/B183</f>
        <v>1.6666666666666666E-2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30753.565633034115</v>
      </c>
      <c r="C184" s="17">
        <f>B184+(B184*0.04)</f>
        <v>31983.70825835548</v>
      </c>
      <c r="D184" s="17">
        <f>B184/3000</f>
        <v>10.251188544344705</v>
      </c>
      <c r="E184" s="28">
        <f>(C184-B184)/D184</f>
        <v>120.00000000000003</v>
      </c>
      <c r="F184" s="18"/>
      <c r="G184" s="18"/>
      <c r="H184" s="19">
        <f>D184*50/B184</f>
        <v>1.6666666666666666E-2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31983.70825835548</v>
      </c>
      <c r="C185" s="17">
        <f>B185+(B185*0.04)</f>
        <v>33263.056588689702</v>
      </c>
      <c r="D185" s="17">
        <f>B185/3000</f>
        <v>10.661236086118494</v>
      </c>
      <c r="E185" s="28">
        <f>(C185-B185)/D185</f>
        <v>120.00000000000024</v>
      </c>
      <c r="F185" s="18"/>
      <c r="G185" s="18"/>
      <c r="H185" s="19">
        <f>D185*50/B185</f>
        <v>1.666666666666667E-2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33263.056588689702</v>
      </c>
      <c r="C186" s="17">
        <f>B186+(B186*0.04)</f>
        <v>34593.57885223729</v>
      </c>
      <c r="D186" s="17">
        <f>B186/3000</f>
        <v>11.087685529563235</v>
      </c>
      <c r="E186" s="28">
        <f>(C186-B186)/D186</f>
        <v>119.99999999999994</v>
      </c>
      <c r="F186" s="80"/>
      <c r="G186" s="80"/>
      <c r="H186" s="19">
        <f>D186*50/B186</f>
        <v>1.6666666666666666E-2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34593.57885223729</v>
      </c>
      <c r="C188" s="17">
        <f>B188+(B188*0.04)</f>
        <v>35977.32200632678</v>
      </c>
      <c r="D188" s="17">
        <f>B188/3000</f>
        <v>11.531192950745764</v>
      </c>
      <c r="E188" s="28">
        <f>(C188-B188)/D188</f>
        <v>119.99999999999989</v>
      </c>
      <c r="F188" s="26"/>
      <c r="G188" s="18"/>
      <c r="H188" s="19">
        <f>D188*50/B188</f>
        <v>1.666666666666667E-2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35977.32200632678</v>
      </c>
      <c r="C189" s="17">
        <f>B189+(B189*0.04)</f>
        <v>37416.414886579849</v>
      </c>
      <c r="D189" s="17">
        <f>B189/3000</f>
        <v>11.992440668775593</v>
      </c>
      <c r="E189" s="28">
        <f>(C189-B189)/D189</f>
        <v>119.9999999999998</v>
      </c>
      <c r="F189" s="18"/>
      <c r="G189" s="18"/>
      <c r="H189" s="19">
        <f>D189*50/B189</f>
        <v>1.6666666666666666E-2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37416.414886579849</v>
      </c>
      <c r="C190" s="17">
        <f>B190+(B190*0.04)</f>
        <v>38913.071482043044</v>
      </c>
      <c r="D190" s="17">
        <f>B190/3000</f>
        <v>12.472138295526616</v>
      </c>
      <c r="E190" s="28">
        <f>(C190-B190)/D190</f>
        <v>120.0000000000001</v>
      </c>
      <c r="F190" s="18"/>
      <c r="G190" s="18"/>
      <c r="H190" s="19">
        <f>D190*50/B190</f>
        <v>1.6666666666666666E-2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38913.071482043044</v>
      </c>
      <c r="C191" s="17">
        <f>B191+(B191*0.04)</f>
        <v>40469.594341324766</v>
      </c>
      <c r="D191" s="17">
        <f>B191/3000</f>
        <v>12.971023827347681</v>
      </c>
      <c r="E191" s="28">
        <f>(C191-B191)/D191</f>
        <v>120.00000000000003</v>
      </c>
      <c r="F191" s="80"/>
      <c r="G191" s="80"/>
      <c r="H191" s="19">
        <f>D191*50/B191</f>
        <v>1.6666666666666666E-2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40469.594341324766</v>
      </c>
      <c r="C193" s="17">
        <f>B193+(B193*0.04)</f>
        <v>42088.378114977757</v>
      </c>
      <c r="D193" s="17">
        <f>B193/3000</f>
        <v>13.489864780441589</v>
      </c>
      <c r="E193" s="28">
        <f>(C193-B193)/D193</f>
        <v>120.00000000000001</v>
      </c>
      <c r="F193" s="26"/>
      <c r="G193" s="18"/>
      <c r="H193" s="19">
        <f>D193*50/B193</f>
        <v>1.6666666666666666E-2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42088.378114977757</v>
      </c>
      <c r="C194" s="17">
        <f>B194+(B194*0.04)</f>
        <v>43771.913239576868</v>
      </c>
      <c r="D194" s="17">
        <f>B194/3000</f>
        <v>14.029459371659252</v>
      </c>
      <c r="E194" s="28">
        <f>(C194-B194)/D194</f>
        <v>120.00000000000009</v>
      </c>
      <c r="F194" s="18"/>
      <c r="G194" s="18"/>
      <c r="H194" s="19">
        <f>D194*50/B194</f>
        <v>1.6666666666666666E-2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43771.913239576868</v>
      </c>
      <c r="C195" s="17">
        <f>B195+(B195*0.04)</f>
        <v>45522.789769159943</v>
      </c>
      <c r="D195" s="17">
        <f>B195/3000</f>
        <v>14.590637746525623</v>
      </c>
      <c r="E195" s="28">
        <f>(C195-B195)/D195</f>
        <v>119.99999999999999</v>
      </c>
      <c r="F195" s="18"/>
      <c r="G195" s="18"/>
      <c r="H195" s="19">
        <f>D195*50/B195</f>
        <v>1.6666666666666666E-2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45522.789769159943</v>
      </c>
      <c r="C196" s="17">
        <f>B196+(B196*0.04)</f>
        <v>47343.701359926337</v>
      </c>
      <c r="D196" s="17">
        <f>B196/3000</f>
        <v>15.174263256386647</v>
      </c>
      <c r="E196" s="28">
        <f>(C196-B196)/D196</f>
        <v>119.9999999999998</v>
      </c>
      <c r="F196" s="80"/>
      <c r="G196" s="80"/>
      <c r="H196" s="19">
        <f>D196*50/B196</f>
        <v>1.6666666666666666E-2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47343.701359926337</v>
      </c>
      <c r="C198" s="17">
        <f>B198+(B198*0.04)</f>
        <v>49237.44941432339</v>
      </c>
      <c r="D198" s="17">
        <f>B198/3000</f>
        <v>15.781233786642112</v>
      </c>
      <c r="E198" s="28">
        <f>(C198-B198)/D198</f>
        <v>119.99999999999993</v>
      </c>
      <c r="F198" s="26"/>
      <c r="G198" s="18"/>
      <c r="H198" s="19">
        <f>D198*50/B198</f>
        <v>1.6666666666666666E-2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49237.44941432339</v>
      </c>
      <c r="C199" s="17">
        <f>B199+(B199*0.04)</f>
        <v>51206.947390896326</v>
      </c>
      <c r="D199" s="17">
        <f>B199/3000</f>
        <v>16.412483138107795</v>
      </c>
      <c r="E199" s="28">
        <f>(C199-B199)/D199</f>
        <v>120.00000000000009</v>
      </c>
      <c r="F199" s="18"/>
      <c r="G199" s="18"/>
      <c r="H199" s="19">
        <f>D199*50/B199</f>
        <v>1.6666666666666666E-2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51206.947390896326</v>
      </c>
      <c r="C200" s="17">
        <f>B200+(B200*0.04)</f>
        <v>53255.225286532179</v>
      </c>
      <c r="D200" s="17">
        <f>B200/3000</f>
        <v>17.068982463632107</v>
      </c>
      <c r="E200" s="28">
        <f>(C200-B200)/D200</f>
        <v>119.99999999999997</v>
      </c>
      <c r="F200" s="18"/>
      <c r="G200" s="18"/>
      <c r="H200" s="19">
        <f>D200*50/B200</f>
        <v>1.6666666666666666E-2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53255.225286532179</v>
      </c>
      <c r="C201" s="17">
        <f>B201+(B201*0.04)</f>
        <v>55385.434297993466</v>
      </c>
      <c r="D201" s="17">
        <f>B201/3000</f>
        <v>17.751741762177392</v>
      </c>
      <c r="E201" s="28">
        <f>(C201-B201)/D201</f>
        <v>120.00000000000001</v>
      </c>
      <c r="F201" s="80"/>
      <c r="G201" s="80"/>
      <c r="H201" s="19">
        <f>D201*50/B201</f>
        <v>1.6666666666666666E-2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55385.434297993466</v>
      </c>
      <c r="C203" s="17">
        <f>B203+(B203*0.04)</f>
        <v>57600.851669913201</v>
      </c>
      <c r="D203" s="17">
        <f>B203/3000</f>
        <v>18.46181143266449</v>
      </c>
      <c r="E203" s="28">
        <f>(C203-B203)/D203</f>
        <v>119.9999999999998</v>
      </c>
      <c r="F203" s="26"/>
      <c r="G203" s="33"/>
      <c r="H203" s="19">
        <f>D203*50/B203</f>
        <v>1.6666666666666666E-2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57600.851669913201</v>
      </c>
      <c r="C204" s="17">
        <f>B204+(B204*0.04)</f>
        <v>59904.88573670973</v>
      </c>
      <c r="D204" s="17">
        <f>B204/3000</f>
        <v>19.200283889971068</v>
      </c>
      <c r="E204" s="28">
        <f>(C204-B204)/D204</f>
        <v>120.00000000000001</v>
      </c>
      <c r="F204" s="26"/>
      <c r="G204" s="33"/>
      <c r="H204" s="19">
        <f>D204*50/B204</f>
        <v>1.6666666666666666E-2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59904.88573670973</v>
      </c>
      <c r="C205" s="17">
        <f>B205+(B205*0.04)</f>
        <v>62301.081166178119</v>
      </c>
      <c r="D205" s="17">
        <f>B205/3000</f>
        <v>19.968295245569909</v>
      </c>
      <c r="E205" s="28">
        <f>(C205-B205)/D205</f>
        <v>120.00000000000001</v>
      </c>
      <c r="F205" s="26"/>
      <c r="G205" s="33"/>
      <c r="H205" s="19">
        <f>D205*50/B205</f>
        <v>1.6666666666666666E-2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62301.081166178119</v>
      </c>
      <c r="C206" s="17">
        <f>B206+(B206*0.04)</f>
        <v>64793.124412825244</v>
      </c>
      <c r="D206" s="17">
        <f>B206/3000</f>
        <v>20.767027055392706</v>
      </c>
      <c r="E206" s="28">
        <f>(C206-B206)/D206</f>
        <v>120</v>
      </c>
      <c r="F206" s="80"/>
      <c r="G206" s="80"/>
      <c r="H206" s="19">
        <f>D206*50/B206</f>
        <v>1.6666666666666666E-2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64793.124412825244</v>
      </c>
      <c r="C208" s="17">
        <f>B208+(B208*0.04)</f>
        <v>67384.849389338255</v>
      </c>
      <c r="D208" s="17">
        <f>B208/3000</f>
        <v>21.597708137608414</v>
      </c>
      <c r="E208" s="28">
        <f>(C208-B208)/D208</f>
        <v>120.00000000000006</v>
      </c>
      <c r="F208" s="26"/>
      <c r="G208" s="18"/>
      <c r="H208" s="19">
        <f>D208*50/B208</f>
        <v>1.6666666666666666E-2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67384.849389338255</v>
      </c>
      <c r="C209" s="17">
        <f>B209+(B209*0.04)</f>
        <v>70080.243364911788</v>
      </c>
      <c r="D209" s="17">
        <f>B209/3000</f>
        <v>22.461616463112751</v>
      </c>
      <c r="E209" s="28">
        <f>(C209-B209)/D209</f>
        <v>120.00000000000016</v>
      </c>
      <c r="F209" s="18"/>
      <c r="G209" s="18"/>
      <c r="H209" s="19">
        <f>D209*50/B209</f>
        <v>1.6666666666666666E-2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70080.243364911788</v>
      </c>
      <c r="C210" s="17">
        <f>B210+(B210*0.04)</f>
        <v>72883.45309950826</v>
      </c>
      <c r="D210" s="17">
        <f>B210/3000</f>
        <v>23.360081121637261</v>
      </c>
      <c r="E210" s="28">
        <f>(C210-B210)/D210</f>
        <v>120.00000000000003</v>
      </c>
      <c r="F210" s="18"/>
      <c r="G210" s="18"/>
      <c r="H210" s="19">
        <f>D210*50/B210</f>
        <v>1.6666666666666666E-2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72883.45309950826</v>
      </c>
      <c r="C211" s="17">
        <f>B211+(B211*0.04)</f>
        <v>75798.791223488588</v>
      </c>
      <c r="D211" s="17">
        <f>B211/3000</f>
        <v>24.294484366502754</v>
      </c>
      <c r="E211" s="28">
        <f>(C211-B211)/D211</f>
        <v>119.99999999999987</v>
      </c>
      <c r="F211" s="80"/>
      <c r="G211" s="80"/>
      <c r="H211" s="19">
        <f>D211*50/B211</f>
        <v>1.6666666666666666E-2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75798.791223488588</v>
      </c>
      <c r="C213" s="17">
        <f>B213+(B213*0.04)</f>
        <v>78830.742872428134</v>
      </c>
      <c r="D213" s="17">
        <f>B213/3000</f>
        <v>25.266263741162863</v>
      </c>
      <c r="E213" s="28">
        <f>(C213-B213)/D213</f>
        <v>120.00000000000011</v>
      </c>
      <c r="F213" s="26"/>
      <c r="G213" s="18"/>
      <c r="H213" s="19">
        <f>D213*50/B213</f>
        <v>1.6666666666666666E-2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78830.742872428134</v>
      </c>
      <c r="C214" s="17">
        <f>B214+(B214*0.04)</f>
        <v>81983.972587325261</v>
      </c>
      <c r="D214" s="17">
        <f>B214/3000</f>
        <v>26.27691429080938</v>
      </c>
      <c r="E214" s="28">
        <f>(C214-B214)/D214</f>
        <v>120.00000000000004</v>
      </c>
      <c r="F214" s="18"/>
      <c r="G214" s="18"/>
      <c r="H214" s="19">
        <f>D214*50/B214</f>
        <v>1.666666666666667E-2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81983.972587325261</v>
      </c>
      <c r="C215" s="17">
        <f>B215+(B215*0.04)</f>
        <v>85263.331490818266</v>
      </c>
      <c r="D215" s="17">
        <f>B215/3000</f>
        <v>27.327990862441755</v>
      </c>
      <c r="E215" s="28">
        <f>(C215-B215)/D215</f>
        <v>119.99999999999979</v>
      </c>
      <c r="F215" s="18"/>
      <c r="G215" s="18"/>
      <c r="H215" s="19">
        <f>D215*50/B215</f>
        <v>1.666666666666667E-2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85263.331490818266</v>
      </c>
      <c r="C216" s="17">
        <f>B216+(B216*0.04)</f>
        <v>88673.864750451001</v>
      </c>
      <c r="D216" s="17">
        <f>B216/3000</f>
        <v>28.421110496939423</v>
      </c>
      <c r="E216" s="28">
        <f>(C216-B216)/D216</f>
        <v>120.00000000000016</v>
      </c>
      <c r="F216" s="80"/>
      <c r="G216" s="80"/>
      <c r="H216" s="19">
        <f>D216*50/B216</f>
        <v>1.6666666666666666E-2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88673.864750451001</v>
      </c>
      <c r="C218" s="17">
        <f>B218+(B218*0.04)</f>
        <v>92220.819340469039</v>
      </c>
      <c r="D218" s="17">
        <f>B218/3000</f>
        <v>29.557954916817</v>
      </c>
      <c r="E218" s="28">
        <f>(C218-B218)/D218</f>
        <v>119.99999999999994</v>
      </c>
      <c r="F218" s="26"/>
      <c r="G218" s="18"/>
      <c r="H218" s="19">
        <f>D218*50/B218</f>
        <v>1.6666666666666666E-2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92220.819340469039</v>
      </c>
      <c r="C219" s="17">
        <f>B219+(B219*0.04)</f>
        <v>95909.652114087803</v>
      </c>
      <c r="D219" s="17">
        <f>B219/3000</f>
        <v>30.740273113489678</v>
      </c>
      <c r="E219" s="28">
        <f>(C219-B219)/D219</f>
        <v>120.00000000000009</v>
      </c>
      <c r="F219" s="18"/>
      <c r="G219" s="18"/>
      <c r="H219" s="19">
        <f>D219*50/B219</f>
        <v>1.6666666666666666E-2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95909.652114087803</v>
      </c>
      <c r="C220" s="17">
        <f>B220+(B220*0.04)</f>
        <v>99746.038198651309</v>
      </c>
      <c r="D220" s="17">
        <f>B220/3000</f>
        <v>31.969884038029267</v>
      </c>
      <c r="E220" s="28">
        <f>(C220-B220)/D220</f>
        <v>119.99999999999982</v>
      </c>
      <c r="F220" s="18"/>
      <c r="G220" s="18"/>
      <c r="H220" s="19">
        <f>D220*50/B220</f>
        <v>1.6666666666666666E-2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99746.038198651309</v>
      </c>
      <c r="C221" s="17">
        <f>B221+(B221*0.04)</f>
        <v>103735.87972659736</v>
      </c>
      <c r="D221" s="17">
        <f>B221/3000</f>
        <v>33.24867939955044</v>
      </c>
      <c r="E221" s="28">
        <f>(C221-B221)/D221</f>
        <v>119.9999999999998</v>
      </c>
      <c r="F221" s="80"/>
      <c r="G221" s="80"/>
      <c r="H221" s="19">
        <f>D221*50/B221</f>
        <v>1.6666666666666666E-2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103735.87972659736</v>
      </c>
      <c r="C223" s="17">
        <f>B223+(B223*0.04)</f>
        <v>107885.31491566125</v>
      </c>
      <c r="D223" s="17">
        <f t="shared" ref="D223:D226" si="0">B223/3000</f>
        <v>34.578626575532454</v>
      </c>
      <c r="E223" s="28">
        <f>(C223-B223)/D223</f>
        <v>119.99999999999997</v>
      </c>
      <c r="F223" s="26"/>
      <c r="G223" s="33"/>
      <c r="H223" s="19">
        <f>D223*50/B223</f>
        <v>1.6666666666666666E-2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107885.31491566125</v>
      </c>
      <c r="C224" s="17">
        <f>B224+(B224*0.04)</f>
        <v>112200.7275122877</v>
      </c>
      <c r="D224" s="17">
        <f t="shared" si="0"/>
        <v>35.961771638553749</v>
      </c>
      <c r="E224" s="28">
        <f>(C224-B224)/D224</f>
        <v>120.00000000000013</v>
      </c>
      <c r="F224" s="26"/>
      <c r="G224" s="33"/>
      <c r="H224" s="19">
        <f>D224*50/B224</f>
        <v>1.6666666666666666E-2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112200.7275122877</v>
      </c>
      <c r="C225" s="17">
        <f>B225+(B225*0.04)</f>
        <v>116688.75661277921</v>
      </c>
      <c r="D225" s="17">
        <f t="shared" si="0"/>
        <v>37.4002425040959</v>
      </c>
      <c r="E225" s="28">
        <f>(C225-B225)/D225</f>
        <v>119.99999999999993</v>
      </c>
      <c r="F225" s="26"/>
      <c r="G225" s="33"/>
      <c r="H225" s="19">
        <f>D225*50/B225</f>
        <v>1.6666666666666666E-2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116688.75661277921</v>
      </c>
      <c r="C226" s="17">
        <f>B226+(B226*0.04)</f>
        <v>121356.30687729038</v>
      </c>
      <c r="D226" s="17">
        <f t="shared" si="0"/>
        <v>38.896252204259739</v>
      </c>
      <c r="E226" s="28">
        <f>(C226-B226)/D226</f>
        <v>120.00000000000004</v>
      </c>
      <c r="F226" s="26"/>
      <c r="G226" s="33"/>
      <c r="H226" s="19">
        <f>D226*50/B226</f>
        <v>1.666666666666667E-2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121356.30687729038</v>
      </c>
      <c r="C227" s="17">
        <f>B227+(B227*0.04)</f>
        <v>126210.55915238199</v>
      </c>
      <c r="D227" s="17">
        <f>B227/3000</f>
        <v>40.452102292430126</v>
      </c>
      <c r="E227" s="28">
        <f>(C227-B227)/D227</f>
        <v>119.99999999999989</v>
      </c>
      <c r="F227" s="80"/>
      <c r="G227" s="80"/>
      <c r="H227" s="19">
        <f>D227*50/B227</f>
        <v>1.6666666666666666E-2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</row>
    <row r="230" spans="1:12">
      <c r="D230" s="75"/>
    </row>
    <row r="231" spans="1:12">
      <c r="D231" s="75"/>
    </row>
    <row r="232" spans="1:12">
      <c r="D232" s="75"/>
    </row>
    <row r="233" spans="1:12">
      <c r="D233" s="75"/>
    </row>
    <row r="234" spans="1:12">
      <c r="D234" s="75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21" workbookViewId="0">
      <selection activeCell="B27" sqref="B27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3.26953125" customWidth="1"/>
  </cols>
  <sheetData>
    <row r="1" spans="1:10" ht="16" thickBot="1">
      <c r="A1" s="112"/>
      <c r="B1" s="113"/>
      <c r="C1" s="113"/>
      <c r="D1" s="113"/>
      <c r="E1" s="113"/>
      <c r="F1" s="113"/>
      <c r="G1" s="113"/>
      <c r="H1" s="113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82">
        <f>C26+F26-G26</f>
        <v>10024.25651790371</v>
      </c>
      <c r="C27" s="17">
        <f>B27+(B27*0.04)</f>
        <v>10425.226778619859</v>
      </c>
      <c r="D27" s="17">
        <f>B27/3000</f>
        <v>3.3414188393012365</v>
      </c>
      <c r="E27" s="28">
        <f>(C27-B27)/D27</f>
        <v>120.00000000000016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10425.226778619859</v>
      </c>
      <c r="C29" s="17">
        <f>B29+(B29*0.04)</f>
        <v>10842.235849764653</v>
      </c>
      <c r="D29" s="17">
        <f>B29/3000</f>
        <v>3.4750755928732864</v>
      </c>
      <c r="E29" s="28">
        <f>(C29-B29)/D29</f>
        <v>119.99999999999983</v>
      </c>
      <c r="F29" s="26"/>
      <c r="G29" s="18"/>
      <c r="H29" s="19">
        <f>D29*50/B29</f>
        <v>1.6666666666666666E-2</v>
      </c>
    </row>
    <row r="30" spans="1:8" s="1" customFormat="1">
      <c r="A30" s="15">
        <f>A29+7</f>
        <v>43030</v>
      </c>
      <c r="B30" s="20">
        <f>C29+F29-G29</f>
        <v>10842.235849764653</v>
      </c>
      <c r="C30" s="17">
        <f>B30+(B30*0.04)</f>
        <v>11275.925283755239</v>
      </c>
      <c r="D30" s="17">
        <f>B30/3000</f>
        <v>3.6140786165882175</v>
      </c>
      <c r="E30" s="28">
        <f>(C30-B30)/D30</f>
        <v>120.00000000000014</v>
      </c>
      <c r="F30" s="18"/>
      <c r="G30" s="18"/>
      <c r="H30" s="19">
        <f>D30*50/B30</f>
        <v>1.6666666666666666E-2</v>
      </c>
    </row>
    <row r="31" spans="1:8" s="1" customFormat="1">
      <c r="A31" s="15">
        <f>A30+7</f>
        <v>43037</v>
      </c>
      <c r="B31" s="20">
        <f>C30+F30-G30</f>
        <v>11275.925283755239</v>
      </c>
      <c r="C31" s="17">
        <f>B31+(B31*0.04)</f>
        <v>11726.96229510545</v>
      </c>
      <c r="D31" s="17">
        <f>B31/3000</f>
        <v>3.7586417612517464</v>
      </c>
      <c r="E31" s="28">
        <f>(C31-B31)/D31</f>
        <v>120.00000000000021</v>
      </c>
      <c r="F31" s="18"/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11726.96229510545</v>
      </c>
      <c r="C32" s="17">
        <f>B32+(B32*0.04)</f>
        <v>12196.040786909667</v>
      </c>
      <c r="D32" s="17">
        <f>B32/3000</f>
        <v>3.9089874317018167</v>
      </c>
      <c r="E32" s="28">
        <f>(C32-B32)/D32</f>
        <v>119.99999999999982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12196.040786909667</v>
      </c>
      <c r="C34" s="17">
        <f>B34+(B34*0.04)</f>
        <v>12683.882418386054</v>
      </c>
      <c r="D34" s="17">
        <f>B34/3000</f>
        <v>4.0653469289698894</v>
      </c>
      <c r="E34" s="28">
        <f>(C34-B34)/D34</f>
        <v>120.00000000000011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20">
        <f>C34+F34-G34</f>
        <v>12683.882418386054</v>
      </c>
      <c r="C35" s="17">
        <f>B35+(B35*0.04)</f>
        <v>13191.237715121497</v>
      </c>
      <c r="D35" s="17">
        <f>B35/3000</f>
        <v>4.2279608061286851</v>
      </c>
      <c r="E35" s="28">
        <f>(C35-B35)/D35</f>
        <v>120.0000000000001</v>
      </c>
      <c r="F35" s="18"/>
      <c r="G35" s="18"/>
      <c r="H35" s="19">
        <f>D35*50/B35</f>
        <v>1.666666666666667E-2</v>
      </c>
    </row>
    <row r="36" spans="1:8" s="1" customFormat="1">
      <c r="A36" s="15">
        <f>A35+7</f>
        <v>43065</v>
      </c>
      <c r="B36" s="20">
        <f>C35+F35-G35</f>
        <v>13191.237715121497</v>
      </c>
      <c r="C36" s="17">
        <f>B36+(B36*0.04)</f>
        <v>13718.887223726357</v>
      </c>
      <c r="D36" s="17">
        <f>B36/3000</f>
        <v>4.3970792383738324</v>
      </c>
      <c r="E36" s="28">
        <f>(C36-B36)/D36</f>
        <v>120</v>
      </c>
      <c r="F36" s="18"/>
      <c r="G36" s="18"/>
      <c r="H36" s="19">
        <f>D36*50/B36</f>
        <v>1.6666666666666666E-2</v>
      </c>
    </row>
    <row r="37" spans="1:8" s="1" customFormat="1" ht="13" thickBot="1">
      <c r="A37" s="15">
        <f>A36+7</f>
        <v>43072</v>
      </c>
      <c r="B37" s="20">
        <f>C36+F36-G36</f>
        <v>13718.887223726357</v>
      </c>
      <c r="C37" s="17">
        <f>B37+(B37*0.04)</f>
        <v>14267.642712675412</v>
      </c>
      <c r="D37" s="17">
        <f>B37/3000</f>
        <v>4.5729624079087854</v>
      </c>
      <c r="E37" s="28">
        <f>(C37-B37)/D37</f>
        <v>120.00000000000011</v>
      </c>
      <c r="F37" s="26"/>
      <c r="G37" s="18"/>
      <c r="H37" s="19">
        <f>D37*50/B37</f>
        <v>1.6666666666666666E-2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14267.642712675412</v>
      </c>
      <c r="C39" s="17">
        <f>B39+(B39*0.04)</f>
        <v>14838.348421182429</v>
      </c>
      <c r="D39" s="17">
        <f>B39/3000</f>
        <v>4.7558809042251369</v>
      </c>
      <c r="E39" s="28">
        <f>(C39-B39)/D39</f>
        <v>120.00000000000018</v>
      </c>
      <c r="F39" s="26"/>
      <c r="G39" s="18"/>
      <c r="H39" s="19">
        <f>D39*50/B39</f>
        <v>1.6666666666666666E-2</v>
      </c>
    </row>
    <row r="40" spans="1:8" s="1" customFormat="1">
      <c r="A40" s="15">
        <f>A39+7</f>
        <v>43086</v>
      </c>
      <c r="B40" s="20">
        <f>C39+F39-G39</f>
        <v>14838.348421182429</v>
      </c>
      <c r="C40" s="17">
        <f>B40+(B40*0.04)</f>
        <v>15431.882358029727</v>
      </c>
      <c r="D40" s="17">
        <f>B40/3000</f>
        <v>4.9461161403941434</v>
      </c>
      <c r="E40" s="28">
        <f>(C40-B40)/D40</f>
        <v>120.00000000000013</v>
      </c>
      <c r="F40" s="18"/>
      <c r="G40" s="18"/>
      <c r="H40" s="19">
        <f>D40*50/B40</f>
        <v>1.666666666666667E-2</v>
      </c>
    </row>
    <row r="41" spans="1:8" s="1" customFormat="1">
      <c r="A41" s="15">
        <f>A40+7</f>
        <v>43093</v>
      </c>
      <c r="B41" s="20">
        <f>C40+F40-G40</f>
        <v>15431.882358029727</v>
      </c>
      <c r="C41" s="17">
        <f>B41+(B41*0.04)</f>
        <v>16049.157652350916</v>
      </c>
      <c r="D41" s="17">
        <f>B41/3000</f>
        <v>5.1439607860099086</v>
      </c>
      <c r="E41" s="28">
        <f>(C41-B41)/D41</f>
        <v>120</v>
      </c>
      <c r="F41" s="18"/>
      <c r="G41" s="18"/>
      <c r="H41" s="19">
        <f>D41*50/B41</f>
        <v>1.6666666666666666E-2</v>
      </c>
    </row>
    <row r="42" spans="1:8" s="1" customFormat="1" ht="13" thickBot="1">
      <c r="A42" s="15">
        <f>A41+7</f>
        <v>43100</v>
      </c>
      <c r="B42" s="20">
        <f>C41+F41-G41</f>
        <v>16049.157652350916</v>
      </c>
      <c r="C42" s="17">
        <f>B42+(B42*0.04)</f>
        <v>16691.123958444954</v>
      </c>
      <c r="D42" s="17">
        <f>B42/3000</f>
        <v>5.3497192174503052</v>
      </c>
      <c r="E42" s="28">
        <f>(C42-B42)/D42</f>
        <v>120.00000000000033</v>
      </c>
      <c r="F42" s="26"/>
      <c r="G42" s="18"/>
      <c r="H42" s="19">
        <f>D42*50/B42</f>
        <v>1.6666666666666666E-2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16691.123958444954</v>
      </c>
      <c r="C44" s="17">
        <f>B44+(B44*0.04)</f>
        <v>17358.768916782752</v>
      </c>
      <c r="D44" s="17">
        <f>B44/3000</f>
        <v>5.5637079861483176</v>
      </c>
      <c r="E44" s="28">
        <f>(C44-B44)/D44</f>
        <v>119.99999999999999</v>
      </c>
      <c r="F44" s="26"/>
      <c r="G44" s="52"/>
      <c r="H44" s="19">
        <f>D44*50/B44</f>
        <v>1.6666666666666666E-2</v>
      </c>
    </row>
    <row r="45" spans="1:8" s="1" customFormat="1">
      <c r="A45" s="15">
        <f>A44+7</f>
        <v>43114</v>
      </c>
      <c r="B45" s="20">
        <f>C44+F44-G44</f>
        <v>17358.768916782752</v>
      </c>
      <c r="C45" s="17">
        <f>B45+(B45*0.04)</f>
        <v>18053.119673454061</v>
      </c>
      <c r="D45" s="17">
        <f>B45/3000</f>
        <v>5.7862563055942511</v>
      </c>
      <c r="E45" s="28">
        <f>(C45-B45)/D45</f>
        <v>119.99999999999976</v>
      </c>
      <c r="F45" s="26"/>
      <c r="G45" s="33"/>
      <c r="H45" s="19">
        <f>D45*50/B45</f>
        <v>1.6666666666666666E-2</v>
      </c>
    </row>
    <row r="46" spans="1:8" s="1" customFormat="1">
      <c r="A46" s="15">
        <f>A45+7</f>
        <v>43121</v>
      </c>
      <c r="B46" s="20">
        <f>C45+F45-G45</f>
        <v>18053.119673454061</v>
      </c>
      <c r="C46" s="17">
        <f>B46+(B46*0.04)</f>
        <v>18775.244460392223</v>
      </c>
      <c r="D46" s="17">
        <f>B46/3000</f>
        <v>6.0177065578180207</v>
      </c>
      <c r="E46" s="28">
        <f>(C46-B46)/D46</f>
        <v>119.99999999999997</v>
      </c>
      <c r="F46" s="26"/>
      <c r="G46" s="33"/>
      <c r="H46" s="19">
        <f>D46*50/B46</f>
        <v>1.6666666666666666E-2</v>
      </c>
    </row>
    <row r="47" spans="1:8" s="1" customFormat="1" ht="13" thickBot="1">
      <c r="A47" s="15">
        <f>A46+7</f>
        <v>43128</v>
      </c>
      <c r="B47" s="20">
        <f>C46+F46-G46</f>
        <v>18775.244460392223</v>
      </c>
      <c r="C47" s="17">
        <f>B47+(B47*0.04)</f>
        <v>19526.254238807913</v>
      </c>
      <c r="D47" s="17">
        <f>B47/3000</f>
        <v>6.2584148201307412</v>
      </c>
      <c r="E47" s="28">
        <f>(C47-B47)/D47</f>
        <v>120.00000000000011</v>
      </c>
      <c r="F47" s="26"/>
      <c r="G47" s="33"/>
      <c r="H47" s="19">
        <f>D47*50/B47</f>
        <v>1.6666666666666666E-2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19526.254238807913</v>
      </c>
      <c r="C49" s="17">
        <f>B49+(B49*0.04)</f>
        <v>20307.304408360229</v>
      </c>
      <c r="D49" s="17">
        <f>B49/3000</f>
        <v>6.5087514129359709</v>
      </c>
      <c r="E49" s="28">
        <f>(C49-B49)/D49</f>
        <v>119.99999999999996</v>
      </c>
      <c r="F49" s="26"/>
      <c r="G49" s="33"/>
      <c r="H49" s="19">
        <f>D49*50/B49</f>
        <v>1.6666666666666666E-2</v>
      </c>
    </row>
    <row r="50" spans="1:8" s="1" customFormat="1">
      <c r="A50" s="15">
        <f>A49+7</f>
        <v>43142</v>
      </c>
      <c r="B50" s="20">
        <f>C49+F49-G49</f>
        <v>20307.304408360229</v>
      </c>
      <c r="C50" s="17">
        <f>B50+(B50*0.04)</f>
        <v>21119.596584694638</v>
      </c>
      <c r="D50" s="17">
        <f>B50/3000</f>
        <v>6.7691014694534095</v>
      </c>
      <c r="E50" s="28">
        <f>(C50-B50)/D50</f>
        <v>120.00000000000003</v>
      </c>
      <c r="F50" s="26"/>
      <c r="G50" s="33"/>
      <c r="H50" s="19">
        <f>D50*50/B50</f>
        <v>1.6666666666666666E-2</v>
      </c>
    </row>
    <row r="51" spans="1:8" s="1" customFormat="1">
      <c r="A51" s="15">
        <f>A50+7</f>
        <v>43149</v>
      </c>
      <c r="B51" s="20">
        <f>C50+F50-G50</f>
        <v>21119.596584694638</v>
      </c>
      <c r="C51" s="17">
        <f>B51+(B51*0.04)</f>
        <v>21964.380448082426</v>
      </c>
      <c r="D51" s="17">
        <f>B51/3000</f>
        <v>7.0398655282315463</v>
      </c>
      <c r="E51" s="28">
        <f>(C51-B51)/D51</f>
        <v>120.00000000000024</v>
      </c>
      <c r="F51" s="26"/>
      <c r="G51" s="33"/>
      <c r="H51" s="19">
        <f>D51*50/B51</f>
        <v>1.6666666666666666E-2</v>
      </c>
    </row>
    <row r="52" spans="1:8" s="1" customFormat="1" ht="13" thickBot="1">
      <c r="A52" s="15">
        <f>A51+7</f>
        <v>43156</v>
      </c>
      <c r="B52" s="20">
        <f>C51+F51-G51</f>
        <v>21964.380448082426</v>
      </c>
      <c r="C52" s="17">
        <f>B52+(B52*0.04)</f>
        <v>22842.955666005724</v>
      </c>
      <c r="D52" s="17">
        <f>B52/3000</f>
        <v>7.3214601493608082</v>
      </c>
      <c r="E52" s="28">
        <f>(C52-B52)/D52</f>
        <v>120.00000000000023</v>
      </c>
      <c r="F52" s="26"/>
      <c r="G52" s="33"/>
      <c r="H52" s="19">
        <f>D52*50/B52</f>
        <v>1.6666666666666666E-2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22842.955666005724</v>
      </c>
      <c r="C54" s="17">
        <f>B54+(B54*0.04)</f>
        <v>23756.673892645955</v>
      </c>
      <c r="D54" s="17">
        <f>B54/3000</f>
        <v>7.6143185553352417</v>
      </c>
      <c r="E54" s="28">
        <f>(C54-B54)/D54</f>
        <v>120.0000000000002</v>
      </c>
      <c r="F54" s="26"/>
      <c r="G54" s="33"/>
      <c r="H54" s="19">
        <f>D54*50/B54</f>
        <v>1.6666666666666666E-2</v>
      </c>
    </row>
    <row r="55" spans="1:8" s="1" customFormat="1">
      <c r="A55" s="15">
        <f>A54+7</f>
        <v>43170</v>
      </c>
      <c r="B55" s="20">
        <f>C54+F54-G54</f>
        <v>23756.673892645955</v>
      </c>
      <c r="C55" s="17">
        <f>B55+(B55*0.04)</f>
        <v>24706.940848351795</v>
      </c>
      <c r="D55" s="17">
        <f>B55/3000</f>
        <v>7.9188912975486518</v>
      </c>
      <c r="E55" s="28">
        <f>(C55-B55)/D55</f>
        <v>120.0000000000002</v>
      </c>
      <c r="F55" s="26"/>
      <c r="G55" s="33"/>
      <c r="H55" s="19">
        <f>D55*50/B55</f>
        <v>1.6666666666666666E-2</v>
      </c>
    </row>
    <row r="56" spans="1:8" s="1" customFormat="1">
      <c r="A56" s="15">
        <f>A55+7</f>
        <v>43177</v>
      </c>
      <c r="B56" s="20">
        <f>C55+F55-G55</f>
        <v>24706.940848351795</v>
      </c>
      <c r="C56" s="17">
        <f>B56+(B56*0.04)</f>
        <v>25695.218482285865</v>
      </c>
      <c r="D56" s="17">
        <f>B56/3000</f>
        <v>8.2356469494505991</v>
      </c>
      <c r="E56" s="28">
        <f>(C56-B56)/D56</f>
        <v>119.99999999999986</v>
      </c>
      <c r="F56" s="26"/>
      <c r="G56" s="33"/>
      <c r="H56" s="19">
        <f>D56*50/B56</f>
        <v>1.666666666666667E-2</v>
      </c>
    </row>
    <row r="57" spans="1:8" s="1" customFormat="1" ht="13" thickBot="1">
      <c r="A57" s="15">
        <f>A56+7</f>
        <v>43184</v>
      </c>
      <c r="B57" s="20">
        <f>C56+F56-G56</f>
        <v>25695.218482285865</v>
      </c>
      <c r="C57" s="17">
        <f>B57+(B57*0.04)</f>
        <v>26723.0272215773</v>
      </c>
      <c r="D57" s="17">
        <f>B57/3000</f>
        <v>8.5650728274286223</v>
      </c>
      <c r="E57" s="28">
        <f>(C57-B57)/D57</f>
        <v>120.00000000000003</v>
      </c>
      <c r="F57" s="26"/>
      <c r="G57" s="33"/>
      <c r="H57" s="19">
        <f>D57*50/B57</f>
        <v>1.6666666666666666E-2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26723.0272215773</v>
      </c>
      <c r="C59" s="17">
        <f>B59+(B59*0.04)</f>
        <v>27791.948310440392</v>
      </c>
      <c r="D59" s="17">
        <f>B59/3000</f>
        <v>8.9076757405257663</v>
      </c>
      <c r="E59" s="28">
        <f>(C59-B59)/D59</f>
        <v>119.99999999999994</v>
      </c>
      <c r="F59" s="26"/>
      <c r="G59" s="33"/>
      <c r="H59" s="19">
        <f>D59*50/B59</f>
        <v>1.6666666666666666E-2</v>
      </c>
    </row>
    <row r="60" spans="1:8" s="1" customFormat="1">
      <c r="A60" s="15">
        <f>A59+7</f>
        <v>43198</v>
      </c>
      <c r="B60" s="20">
        <f>C59+F59-G59</f>
        <v>27791.948310440392</v>
      </c>
      <c r="C60" s="17">
        <f>B60+(B60*0.04)</f>
        <v>28903.626242858008</v>
      </c>
      <c r="D60" s="17">
        <f>B60/3000</f>
        <v>9.2639827701467965</v>
      </c>
      <c r="E60" s="28">
        <f>(C60-B60)/D60</f>
        <v>120.00000000000013</v>
      </c>
      <c r="F60" s="26"/>
      <c r="G60" s="33"/>
      <c r="H60" s="19">
        <f>D60*50/B60</f>
        <v>1.6666666666666666E-2</v>
      </c>
    </row>
    <row r="61" spans="1:8" s="1" customFormat="1">
      <c r="A61" s="15">
        <f>A60+7</f>
        <v>43205</v>
      </c>
      <c r="B61" s="20">
        <f>C60+F60-G60</f>
        <v>28903.626242858008</v>
      </c>
      <c r="C61" s="17">
        <f>B61+(B61*0.04)</f>
        <v>30059.771292572328</v>
      </c>
      <c r="D61" s="17">
        <f>B61/3000</f>
        <v>9.6345420809526701</v>
      </c>
      <c r="E61" s="28">
        <f>(C61-B61)/D61</f>
        <v>119.99999999999991</v>
      </c>
      <c r="F61" s="26"/>
      <c r="G61" s="33"/>
      <c r="H61" s="19">
        <f>D61*50/B61</f>
        <v>1.6666666666666666E-2</v>
      </c>
    </row>
    <row r="62" spans="1:8" s="1" customFormat="1" ht="13" thickBot="1">
      <c r="A62" s="15">
        <f>A61+7</f>
        <v>43212</v>
      </c>
      <c r="B62" s="20">
        <f>C61+F61-G61</f>
        <v>30059.771292572328</v>
      </c>
      <c r="C62" s="17">
        <f>B62+(B62*0.04)</f>
        <v>31262.162144275222</v>
      </c>
      <c r="D62" s="17">
        <f>B62/3000</f>
        <v>10.019923764190777</v>
      </c>
      <c r="E62" s="28">
        <f>(C62-B62)/D62</f>
        <v>120.00000000000007</v>
      </c>
      <c r="F62" s="26"/>
      <c r="G62" s="33"/>
      <c r="H62" s="19">
        <f>D62*50/B62</f>
        <v>1.6666666666666666E-2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31262.162144275222</v>
      </c>
      <c r="C64" s="17">
        <f>B64+(B64*0.04)</f>
        <v>32512.648630046231</v>
      </c>
      <c r="D64" s="17">
        <f>B64/3000</f>
        <v>10.420720714758408</v>
      </c>
      <c r="E64" s="28">
        <f>(C64-B64)/D64</f>
        <v>120</v>
      </c>
      <c r="F64" s="26"/>
      <c r="G64" s="33"/>
      <c r="H64" s="19">
        <f>D64*50/B64</f>
        <v>1.666666666666667E-2</v>
      </c>
    </row>
    <row r="65" spans="1:8" s="1" customFormat="1">
      <c r="A65" s="15">
        <f>A64+7</f>
        <v>43226</v>
      </c>
      <c r="B65" s="20">
        <f>C64+F64-G64</f>
        <v>32512.648630046231</v>
      </c>
      <c r="C65" s="17">
        <f>B65+(B65*0.04)</f>
        <v>33813.154575248082</v>
      </c>
      <c r="D65" s="17">
        <f>B65/3000</f>
        <v>10.837549543348743</v>
      </c>
      <c r="E65" s="28">
        <f>(C65-B65)/D65</f>
        <v>120.00000000000011</v>
      </c>
      <c r="F65" s="26"/>
      <c r="G65" s="33"/>
      <c r="H65" s="19">
        <f>D65*50/B65</f>
        <v>1.6666666666666666E-2</v>
      </c>
    </row>
    <row r="66" spans="1:8" s="1" customFormat="1">
      <c r="A66" s="15">
        <f>A65+7</f>
        <v>43233</v>
      </c>
      <c r="B66" s="20">
        <f>C65+F65-G65</f>
        <v>33813.154575248082</v>
      </c>
      <c r="C66" s="17">
        <f>B66+(B66*0.04)</f>
        <v>35165.680758258008</v>
      </c>
      <c r="D66" s="17">
        <f>B66/3000</f>
        <v>11.271051525082694</v>
      </c>
      <c r="E66" s="28">
        <f>(C66-B66)/D66</f>
        <v>120.00000000000026</v>
      </c>
      <c r="F66" s="26"/>
      <c r="G66" s="33"/>
      <c r="H66" s="19">
        <f>D66*50/B66</f>
        <v>1.6666666666666666E-2</v>
      </c>
    </row>
    <row r="67" spans="1:8" s="1" customFormat="1" ht="13" thickBot="1">
      <c r="A67" s="15">
        <f>A66+7</f>
        <v>43240</v>
      </c>
      <c r="B67" s="20">
        <f>C66+F66-G66</f>
        <v>35165.680758258008</v>
      </c>
      <c r="C67" s="17">
        <f>B67+(B67*0.04)</f>
        <v>36572.307988588327</v>
      </c>
      <c r="D67" s="17">
        <f>B67/3000</f>
        <v>11.721893586086003</v>
      </c>
      <c r="E67" s="28">
        <f>(C67-B67)/D67</f>
        <v>119.99999999999993</v>
      </c>
      <c r="F67" s="26"/>
      <c r="G67" s="33"/>
      <c r="H67" s="19">
        <f>D67*50/B67</f>
        <v>1.6666666666666666E-2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36572.307988588327</v>
      </c>
      <c r="C69" s="17">
        <f>B69+(B69*0.04)</f>
        <v>38035.200308131862</v>
      </c>
      <c r="D69" s="17">
        <f>B69/3000</f>
        <v>12.190769329529443</v>
      </c>
      <c r="E69" s="28">
        <f>(C69-B69)/D69</f>
        <v>120.00000000000011</v>
      </c>
      <c r="F69" s="26"/>
      <c r="G69" s="33"/>
      <c r="H69" s="19">
        <f>D69*50/B69</f>
        <v>1.666666666666667E-2</v>
      </c>
    </row>
    <row r="70" spans="1:8" s="1" customFormat="1">
      <c r="A70" s="15">
        <f>A69+7</f>
        <v>43254</v>
      </c>
      <c r="B70" s="20">
        <f>C69+F69-G69</f>
        <v>38035.200308131862</v>
      </c>
      <c r="C70" s="17">
        <f>B70+(B70*0.04)</f>
        <v>39556.608320457133</v>
      </c>
      <c r="D70" s="17">
        <f>B70/3000</f>
        <v>12.67840010271062</v>
      </c>
      <c r="E70" s="28">
        <f>(C70-B70)/D70</f>
        <v>119.99999999999977</v>
      </c>
      <c r="F70" s="26"/>
      <c r="G70" s="63"/>
      <c r="H70" s="19">
        <f>D70*50/B70</f>
        <v>1.6666666666666666E-2</v>
      </c>
    </row>
    <row r="71" spans="1:8" s="1" customFormat="1">
      <c r="A71" s="15">
        <f>A70+7</f>
        <v>43261</v>
      </c>
      <c r="B71" s="20">
        <f>C70+F70-G70</f>
        <v>39556.608320457133</v>
      </c>
      <c r="C71" s="17">
        <f>B71+(B71*0.04)</f>
        <v>41138.872653275415</v>
      </c>
      <c r="D71" s="17">
        <f>B71/3000</f>
        <v>13.185536106819045</v>
      </c>
      <c r="E71" s="28">
        <f>(C71-B71)/D71</f>
        <v>119.99999999999974</v>
      </c>
      <c r="F71" s="26"/>
      <c r="G71" s="33"/>
      <c r="H71" s="19">
        <f>D71*50/B71</f>
        <v>1.6666666666666666E-2</v>
      </c>
    </row>
    <row r="72" spans="1:8" s="1" customFormat="1" ht="13" thickBot="1">
      <c r="A72" s="15">
        <f>A71+7</f>
        <v>43268</v>
      </c>
      <c r="B72" s="20">
        <f>C71+F71-G71</f>
        <v>41138.872653275415</v>
      </c>
      <c r="C72" s="17">
        <f>B72+(B72*0.04)</f>
        <v>42784.427559406431</v>
      </c>
      <c r="D72" s="17">
        <f>B72/3000</f>
        <v>13.712957551091804</v>
      </c>
      <c r="E72" s="28">
        <f>(C72-B72)/D72</f>
        <v>119.99999999999994</v>
      </c>
      <c r="F72" s="26"/>
      <c r="G72" s="33"/>
      <c r="H72" s="19">
        <f>D72*50/B72</f>
        <v>1.6666666666666666E-2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42784.427559406431</v>
      </c>
      <c r="C74" s="17">
        <f>B74+(B74*0.04)</f>
        <v>44495.804661782691</v>
      </c>
      <c r="D74" s="17">
        <f>B74/3000</f>
        <v>14.261475853135478</v>
      </c>
      <c r="E74" s="28">
        <f>(C74-B74)/D74</f>
        <v>120.0000000000002</v>
      </c>
      <c r="F74" s="26"/>
      <c r="G74" s="33"/>
      <c r="H74" s="19">
        <f>D74*50/B74</f>
        <v>1.6666666666666666E-2</v>
      </c>
    </row>
    <row r="75" spans="1:8" s="1" customFormat="1">
      <c r="A75" s="15">
        <f>A74+7</f>
        <v>43282</v>
      </c>
      <c r="B75" s="20">
        <f>C74+F74-G74</f>
        <v>44495.804661782691</v>
      </c>
      <c r="C75" s="17">
        <f>B75+(B75*0.04)</f>
        <v>46275.636848253998</v>
      </c>
      <c r="D75" s="17">
        <f>B75/3000</f>
        <v>14.831934887260896</v>
      </c>
      <c r="E75" s="28">
        <f>(C75-B75)/D75</f>
        <v>119.99999999999997</v>
      </c>
      <c r="F75" s="26"/>
      <c r="G75" s="33"/>
      <c r="H75" s="19">
        <f>D75*50/B75</f>
        <v>1.6666666666666663E-2</v>
      </c>
    </row>
    <row r="76" spans="1:8" s="1" customFormat="1">
      <c r="A76" s="15">
        <f>A75+7</f>
        <v>43289</v>
      </c>
      <c r="B76" s="20">
        <f>C75+F75-G75</f>
        <v>46275.636848253998</v>
      </c>
      <c r="C76" s="17">
        <f>B76+(B76*0.04)</f>
        <v>48126.662322184158</v>
      </c>
      <c r="D76" s="17">
        <f>B76/3000</f>
        <v>15.425212282751334</v>
      </c>
      <c r="E76" s="28">
        <f>(C76-B76)/D76</f>
        <v>120</v>
      </c>
      <c r="F76" s="26"/>
      <c r="G76" s="33"/>
      <c r="H76" s="19">
        <f>D76*50/B76</f>
        <v>1.6666666666666666E-2</v>
      </c>
    </row>
    <row r="77" spans="1:8" s="1" customFormat="1" ht="13" thickBot="1">
      <c r="A77" s="15">
        <f>A76+7</f>
        <v>43296</v>
      </c>
      <c r="B77" s="20">
        <f>C76+F76-G76</f>
        <v>48126.662322184158</v>
      </c>
      <c r="C77" s="17">
        <f>B77+(B77*0.04)</f>
        <v>50051.728815071525</v>
      </c>
      <c r="D77" s="17">
        <f>B77/3000</f>
        <v>16.042220774061388</v>
      </c>
      <c r="E77" s="28">
        <f>(C77-B77)/D77</f>
        <v>120</v>
      </c>
      <c r="F77" s="26"/>
      <c r="G77" s="33"/>
      <c r="H77" s="19">
        <f>D77*50/B77</f>
        <v>1.666666666666667E-2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50051.728815071525</v>
      </c>
      <c r="C79" s="17">
        <f>B79+(B79*0.04)</f>
        <v>52053.797967674385</v>
      </c>
      <c r="D79" s="17">
        <f>B79/3000</f>
        <v>16.683909605023842</v>
      </c>
      <c r="E79" s="28">
        <f>(C79-B79)/D79</f>
        <v>119.99999999999996</v>
      </c>
      <c r="F79" s="26"/>
      <c r="G79" s="33"/>
      <c r="H79" s="19">
        <f>D79*50/B79</f>
        <v>1.6666666666666666E-2</v>
      </c>
    </row>
    <row r="80" spans="1:8" s="1" customFormat="1">
      <c r="A80" s="15">
        <f>A79+7</f>
        <v>43310</v>
      </c>
      <c r="B80" s="20">
        <f>C79+F79-G79</f>
        <v>52053.797967674385</v>
      </c>
      <c r="C80" s="17">
        <f>B80+(B80*0.04)</f>
        <v>54135.949886381364</v>
      </c>
      <c r="D80" s="17">
        <f>B80/3000</f>
        <v>17.351265989224796</v>
      </c>
      <c r="E80" s="28">
        <f>(C80-B80)/D80</f>
        <v>120.0000000000002</v>
      </c>
      <c r="F80" s="26"/>
      <c r="G80" s="63"/>
      <c r="H80" s="19">
        <f>D80*50/B80</f>
        <v>1.6666666666666666E-2</v>
      </c>
    </row>
    <row r="81" spans="1:8" s="1" customFormat="1">
      <c r="A81" s="15">
        <f>A80+7</f>
        <v>43317</v>
      </c>
      <c r="B81" s="20">
        <f>C80+F80-G80</f>
        <v>54135.949886381364</v>
      </c>
      <c r="C81" s="17">
        <f>B81+(B81*0.04)</f>
        <v>56301.387881836621</v>
      </c>
      <c r="D81" s="17">
        <f>B81/3000</f>
        <v>18.045316628793788</v>
      </c>
      <c r="E81" s="28">
        <f>(C81-B81)/D81</f>
        <v>120.00000000000013</v>
      </c>
      <c r="F81" s="26"/>
      <c r="G81" s="33"/>
      <c r="H81" s="19">
        <f>D81*50/B81</f>
        <v>1.6666666666666666E-2</v>
      </c>
    </row>
    <row r="82" spans="1:8" s="1" customFormat="1" ht="13" thickBot="1">
      <c r="A82" s="15">
        <f>A81+7</f>
        <v>43324</v>
      </c>
      <c r="B82" s="20">
        <f>C81+F81-G81</f>
        <v>56301.387881836621</v>
      </c>
      <c r="C82" s="17">
        <f>B82+(B82*0.04)</f>
        <v>58553.443397110088</v>
      </c>
      <c r="D82" s="17">
        <f>B82/3000</f>
        <v>18.767129293945541</v>
      </c>
      <c r="E82" s="28">
        <f>(C82-B82)/D82</f>
        <v>120.00000000000011</v>
      </c>
      <c r="F82" s="26"/>
      <c r="G82" s="33"/>
      <c r="H82" s="19">
        <f>D82*50/B82</f>
        <v>1.6666666666666666E-2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58553.443397110088</v>
      </c>
      <c r="C84" s="17">
        <f>B84+(B84*0.04)</f>
        <v>60895.581132994492</v>
      </c>
      <c r="D84" s="17">
        <f>B84/3000</f>
        <v>19.517814465703363</v>
      </c>
      <c r="E84" s="28">
        <f>(C84-B84)/D84</f>
        <v>120.00000000000001</v>
      </c>
      <c r="F84" s="26"/>
      <c r="G84" s="33"/>
      <c r="H84" s="19">
        <f>D84*50/B84</f>
        <v>1.6666666666666666E-2</v>
      </c>
    </row>
    <row r="85" spans="1:8" s="1" customFormat="1">
      <c r="A85" s="15">
        <f>A84+7</f>
        <v>43338</v>
      </c>
      <c r="B85" s="20">
        <f>C84+F84-G84</f>
        <v>60895.581132994492</v>
      </c>
      <c r="C85" s="17">
        <f>B85+(B85*0.04)</f>
        <v>63331.40437831427</v>
      </c>
      <c r="D85" s="17">
        <f>B85/3000</f>
        <v>20.298527044331497</v>
      </c>
      <c r="E85" s="28">
        <f>(C85-B85)/D85</f>
        <v>119.99999999999991</v>
      </c>
      <c r="F85" s="26"/>
      <c r="G85" s="33"/>
      <c r="H85" s="19">
        <f>D85*50/B85</f>
        <v>1.6666666666666666E-2</v>
      </c>
    </row>
    <row r="86" spans="1:8" s="1" customFormat="1">
      <c r="A86" s="15">
        <f>A85+7</f>
        <v>43345</v>
      </c>
      <c r="B86" s="20">
        <f>C85+F85-G85</f>
        <v>63331.40437831427</v>
      </c>
      <c r="C86" s="17">
        <f>B86+(B86*0.04)</f>
        <v>65864.66055344684</v>
      </c>
      <c r="D86" s="17">
        <f>B86/3000</f>
        <v>21.110468126104756</v>
      </c>
      <c r="E86" s="28">
        <f>(C86-B86)/D86</f>
        <v>119.99999999999997</v>
      </c>
      <c r="F86" s="26"/>
      <c r="G86" s="33"/>
      <c r="H86" s="19">
        <f>D86*50/B86</f>
        <v>1.6666666666666666E-2</v>
      </c>
    </row>
    <row r="87" spans="1:8" s="1" customFormat="1" ht="13" thickBot="1">
      <c r="A87" s="15">
        <f>A86+7</f>
        <v>43352</v>
      </c>
      <c r="B87" s="20">
        <f>C86+F86-G86</f>
        <v>65864.66055344684</v>
      </c>
      <c r="C87" s="17">
        <f>B87+(B87*0.04)</f>
        <v>68499.246975584712</v>
      </c>
      <c r="D87" s="17">
        <f>B87/3000</f>
        <v>21.954886851148945</v>
      </c>
      <c r="E87" s="28">
        <f>(C87-B87)/D87</f>
        <v>119.99999999999996</v>
      </c>
      <c r="F87" s="26"/>
      <c r="G87" s="33"/>
      <c r="H87" s="19">
        <f>D87*50/B87</f>
        <v>1.6666666666666666E-2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68499.246975584712</v>
      </c>
      <c r="C89" s="17">
        <f>B89+(B89*0.04)</f>
        <v>71239.216854608094</v>
      </c>
      <c r="D89" s="17">
        <f>B89/3000</f>
        <v>22.833082325194905</v>
      </c>
      <c r="E89" s="28">
        <f>(C89-B89)/D89</f>
        <v>119.99999999999969</v>
      </c>
      <c r="F89" s="26"/>
      <c r="G89" s="33"/>
      <c r="H89" s="19">
        <f>D89*50/B89</f>
        <v>1.6666666666666666E-2</v>
      </c>
    </row>
    <row r="90" spans="1:8" s="1" customFormat="1">
      <c r="A90" s="15">
        <f>A89+7</f>
        <v>43366</v>
      </c>
      <c r="B90" s="20">
        <f>C89+F89-G89</f>
        <v>71239.216854608094</v>
      </c>
      <c r="C90" s="17">
        <f>B90+(B90*0.04)</f>
        <v>74088.785528792418</v>
      </c>
      <c r="D90" s="17">
        <f>B90/3000</f>
        <v>23.746405618202697</v>
      </c>
      <c r="E90" s="28">
        <f>(C90-B90)/D90</f>
        <v>120</v>
      </c>
      <c r="F90" s="26"/>
      <c r="G90" s="33"/>
      <c r="H90" s="19">
        <f>D90*50/B90</f>
        <v>1.6666666666666666E-2</v>
      </c>
    </row>
    <row r="91" spans="1:8" s="1" customFormat="1">
      <c r="A91" s="15">
        <f>A90+7</f>
        <v>43373</v>
      </c>
      <c r="B91" s="20">
        <f>C90+F90-G90</f>
        <v>74088.785528792418</v>
      </c>
      <c r="C91" s="17">
        <f>B91+(B91*0.04)</f>
        <v>77052.336949944118</v>
      </c>
      <c r="D91" s="17">
        <f>B91/3000</f>
        <v>24.696261842930806</v>
      </c>
      <c r="E91" s="28">
        <f>(C91-B91)/D91</f>
        <v>120.00000000000014</v>
      </c>
      <c r="F91" s="26"/>
      <c r="G91" s="33"/>
      <c r="H91" s="19">
        <f>D91*50/B91</f>
        <v>1.6666666666666666E-2</v>
      </c>
    </row>
    <row r="92" spans="1:8" s="1" customFormat="1" ht="13" thickBot="1">
      <c r="A92" s="15">
        <f>A91+7</f>
        <v>43380</v>
      </c>
      <c r="B92" s="20">
        <f>C91+F91-G91</f>
        <v>77052.336949944118</v>
      </c>
      <c r="C92" s="17">
        <f>B92+(B92*0.04)</f>
        <v>80134.430427941887</v>
      </c>
      <c r="D92" s="17">
        <f>B92/3000</f>
        <v>25.68411231664804</v>
      </c>
      <c r="E92" s="28">
        <f>(C92-B92)/D92</f>
        <v>120.00000000000016</v>
      </c>
      <c r="F92" s="26"/>
      <c r="G92" s="33"/>
      <c r="H92" s="19">
        <f>D92*50/B92</f>
        <v>1.6666666666666666E-2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80134.430427941887</v>
      </c>
      <c r="C94" s="17">
        <f>B94+(B94*0.04)</f>
        <v>83339.807645059569</v>
      </c>
      <c r="D94" s="17">
        <f>B94/3000</f>
        <v>26.711476809313961</v>
      </c>
      <c r="E94" s="28">
        <f>(C94-B94)/D94</f>
        <v>120.00000000000027</v>
      </c>
      <c r="F94" s="26"/>
      <c r="G94" s="33"/>
      <c r="H94" s="19">
        <f>D94*50/B94</f>
        <v>1.6666666666666666E-2</v>
      </c>
    </row>
    <row r="95" spans="1:8" s="1" customFormat="1">
      <c r="A95" s="15">
        <f>A94+7</f>
        <v>43394</v>
      </c>
      <c r="B95" s="20">
        <f>C94+F94-G94</f>
        <v>83339.807645059569</v>
      </c>
      <c r="C95" s="17">
        <f>B95+(B95*0.04)</f>
        <v>86673.399950861945</v>
      </c>
      <c r="D95" s="17">
        <f>B95/3000</f>
        <v>27.779935881686523</v>
      </c>
      <c r="E95" s="28">
        <f>(C95-B95)/D95</f>
        <v>119.99999999999977</v>
      </c>
      <c r="F95" s="26"/>
      <c r="G95" s="33"/>
      <c r="H95" s="19">
        <f>D95*50/B95</f>
        <v>1.6666666666666666E-2</v>
      </c>
    </row>
    <row r="96" spans="1:8" s="1" customFormat="1">
      <c r="A96" s="15">
        <f>A95+7</f>
        <v>43401</v>
      </c>
      <c r="B96" s="20">
        <f>C95+F95-G95</f>
        <v>86673.399950861945</v>
      </c>
      <c r="C96" s="17">
        <f>B96+(B96*0.04)</f>
        <v>90140.33594889642</v>
      </c>
      <c r="D96" s="17">
        <f>B96/3000</f>
        <v>28.891133316953983</v>
      </c>
      <c r="E96" s="28">
        <f>(C96-B96)/D96</f>
        <v>119.99999999999987</v>
      </c>
      <c r="F96" s="26"/>
      <c r="G96" s="33"/>
      <c r="H96" s="19">
        <f>D96*50/B96</f>
        <v>1.6666666666666666E-2</v>
      </c>
    </row>
    <row r="97" spans="1:8" s="1" customFormat="1" ht="13" thickBot="1">
      <c r="A97" s="15">
        <f>A96+7</f>
        <v>43408</v>
      </c>
      <c r="B97" s="20">
        <f>C96+F96-G96</f>
        <v>90140.33594889642</v>
      </c>
      <c r="C97" s="17">
        <f>B97+(B97*0.04)</f>
        <v>93745.94938685227</v>
      </c>
      <c r="D97" s="17">
        <f>B97/3000</f>
        <v>30.046778649632142</v>
      </c>
      <c r="E97" s="28">
        <f>(C97-B97)/D97</f>
        <v>119.99999999999976</v>
      </c>
      <c r="F97" s="26"/>
      <c r="G97" s="33"/>
      <c r="H97" s="19">
        <f>D97*50/B97</f>
        <v>1.6666666666666666E-2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93745.94938685227</v>
      </c>
      <c r="C99" s="17">
        <f>B99+(B99*0.04)</f>
        <v>97495.787362326359</v>
      </c>
      <c r="D99" s="17">
        <f>B99/3000</f>
        <v>31.248649795617425</v>
      </c>
      <c r="E99" s="28">
        <f>(C99-B99)/D99</f>
        <v>119.99999999999994</v>
      </c>
      <c r="F99" s="26"/>
      <c r="G99" s="33"/>
      <c r="H99" s="19">
        <f>D99*50/B99</f>
        <v>1.6666666666666666E-2</v>
      </c>
    </row>
    <row r="100" spans="1:8" s="1" customFormat="1">
      <c r="A100" s="15">
        <f>A99+7</f>
        <v>43422</v>
      </c>
      <c r="B100" s="20">
        <f>C99+F99-G99</f>
        <v>97495.787362326359</v>
      </c>
      <c r="C100" s="17">
        <f>B100+(B100*0.04)</f>
        <v>101395.61885681942</v>
      </c>
      <c r="D100" s="17">
        <f>B100/3000</f>
        <v>32.49859578744212</v>
      </c>
      <c r="E100" s="28">
        <f>(C100-B100)/D100</f>
        <v>120.0000000000002</v>
      </c>
      <c r="F100" s="26"/>
      <c r="G100" s="33"/>
      <c r="H100" s="19">
        <f>D100*50/B100</f>
        <v>1.6666666666666666E-2</v>
      </c>
    </row>
    <row r="101" spans="1:8" s="1" customFormat="1">
      <c r="A101" s="15">
        <f>A100+7</f>
        <v>43429</v>
      </c>
      <c r="B101" s="20">
        <f>C100+F100-G100</f>
        <v>101395.61885681942</v>
      </c>
      <c r="C101" s="17">
        <f>B101+(B101*0.04)</f>
        <v>105451.4436110922</v>
      </c>
      <c r="D101" s="17">
        <f>B101/3000</f>
        <v>33.798539618939806</v>
      </c>
      <c r="E101" s="28">
        <f>(C101-B101)/D101</f>
        <v>120</v>
      </c>
      <c r="F101" s="26"/>
      <c r="G101" s="33"/>
      <c r="H101" s="19">
        <f>D101*50/B101</f>
        <v>1.6666666666666666E-2</v>
      </c>
    </row>
    <row r="102" spans="1:8" s="1" customFormat="1" ht="13" thickBot="1">
      <c r="A102" s="15">
        <f>A101+7</f>
        <v>43436</v>
      </c>
      <c r="B102" s="20">
        <f>C101+F101-G101</f>
        <v>105451.4436110922</v>
      </c>
      <c r="C102" s="17">
        <f>B102+(B102*0.04)</f>
        <v>109669.50135553589</v>
      </c>
      <c r="D102" s="17">
        <f>B102/3000</f>
        <v>35.150481203697396</v>
      </c>
      <c r="E102" s="28">
        <f>(C102-B102)/D102</f>
        <v>120.00000000000016</v>
      </c>
      <c r="F102" s="26"/>
      <c r="G102" s="33"/>
      <c r="H102" s="19">
        <f>D102*50/B102</f>
        <v>1.6666666666666666E-2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109669.50135553589</v>
      </c>
      <c r="C104" s="17">
        <f>B104+(B104*0.04)</f>
        <v>114056.28140975733</v>
      </c>
      <c r="D104" s="17">
        <f>B104/3000</f>
        <v>36.556500451845295</v>
      </c>
      <c r="E104" s="28">
        <f>(C104-B104)/D104</f>
        <v>120.0000000000001</v>
      </c>
      <c r="F104" s="26"/>
      <c r="G104" s="33"/>
      <c r="H104" s="19">
        <f>D104*50/B104</f>
        <v>1.6666666666666666E-2</v>
      </c>
    </row>
    <row r="105" spans="1:8" s="1" customFormat="1">
      <c r="A105" s="15">
        <f>A104+7</f>
        <v>43450</v>
      </c>
      <c r="B105" s="20">
        <f>C104+F104-G104</f>
        <v>114056.28140975733</v>
      </c>
      <c r="C105" s="17">
        <f>B105+(B105*0.04)</f>
        <v>118618.53266614763</v>
      </c>
      <c r="D105" s="17">
        <f>B105/3000</f>
        <v>38.018760469919108</v>
      </c>
      <c r="E105" s="28">
        <f>(C105-B105)/D105</f>
        <v>120.00000000000018</v>
      </c>
      <c r="F105" s="26"/>
      <c r="G105" s="33"/>
      <c r="H105" s="19">
        <f>D105*50/B105</f>
        <v>1.6666666666666666E-2</v>
      </c>
    </row>
    <row r="106" spans="1:8" s="1" customFormat="1">
      <c r="A106" s="15">
        <f>A105+7</f>
        <v>43457</v>
      </c>
      <c r="B106" s="20">
        <f>C105+F105-G105</f>
        <v>118618.53266614763</v>
      </c>
      <c r="C106" s="17">
        <f>B106+(B106*0.04)</f>
        <v>123363.27397279354</v>
      </c>
      <c r="D106" s="17">
        <f>B106/3000</f>
        <v>39.539510888715874</v>
      </c>
      <c r="E106" s="28">
        <f>(C106-B106)/D106</f>
        <v>120.00000000000018</v>
      </c>
      <c r="F106" s="26"/>
      <c r="G106" s="33"/>
      <c r="H106" s="19">
        <f>D106*50/B106</f>
        <v>1.6666666666666666E-2</v>
      </c>
    </row>
    <row r="107" spans="1:8" s="1" customFormat="1" ht="13" thickBot="1">
      <c r="A107" s="15">
        <f>A106+7</f>
        <v>43464</v>
      </c>
      <c r="B107" s="20">
        <f>C106+F106-G106</f>
        <v>123363.27397279354</v>
      </c>
      <c r="C107" s="17">
        <f>B107+(B107*0.04)</f>
        <v>128297.80493170528</v>
      </c>
      <c r="D107" s="17">
        <f>B107/3000</f>
        <v>41.121091324264512</v>
      </c>
      <c r="E107" s="28">
        <f>(C107-B107)/D107</f>
        <v>119.99999999999993</v>
      </c>
      <c r="F107" s="26"/>
      <c r="G107" s="33"/>
      <c r="H107" s="19">
        <f>D107*50/B107</f>
        <v>1.6666666666666663E-2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128297.80493170528</v>
      </c>
      <c r="C109" s="17">
        <f>B109+(B109*0.04)</f>
        <v>133429.71712897348</v>
      </c>
      <c r="D109" s="17">
        <f>B109/3000</f>
        <v>42.765934977235091</v>
      </c>
      <c r="E109" s="28">
        <f>(C109-B109)/D109</f>
        <v>119.99999999999984</v>
      </c>
      <c r="F109" s="26"/>
      <c r="G109" s="33"/>
      <c r="H109" s="19">
        <f>D109*50/B109</f>
        <v>1.6666666666666666E-2</v>
      </c>
    </row>
    <row r="110" spans="1:8">
      <c r="A110" s="15">
        <f>A109+7</f>
        <v>43478</v>
      </c>
      <c r="B110" s="20">
        <f>C109+F109-G109</f>
        <v>133429.71712897348</v>
      </c>
      <c r="C110" s="17">
        <f>B110+(B110*0.04)</f>
        <v>138766.90581413242</v>
      </c>
      <c r="D110" s="17">
        <f>B110/3000</f>
        <v>44.476572376324498</v>
      </c>
      <c r="E110" s="28">
        <f>(C110-B110)/D110</f>
        <v>119.99999999999994</v>
      </c>
      <c r="F110" s="26"/>
      <c r="G110" s="33"/>
      <c r="H110" s="19">
        <f>D110*50/B110</f>
        <v>1.6666666666666666E-2</v>
      </c>
    </row>
    <row r="111" spans="1:8">
      <c r="A111" s="15">
        <f>A110+7</f>
        <v>43485</v>
      </c>
      <c r="B111" s="20">
        <f>C110+F110-G110</f>
        <v>138766.90581413242</v>
      </c>
      <c r="C111" s="17">
        <f>B111+(B111*0.04)</f>
        <v>144317.58204669773</v>
      </c>
      <c r="D111" s="17">
        <f>B111/3000</f>
        <v>46.255635271377471</v>
      </c>
      <c r="E111" s="28">
        <f>(C111-B111)/D111</f>
        <v>120.00000000000031</v>
      </c>
      <c r="F111" s="26"/>
      <c r="G111" s="33"/>
      <c r="H111" s="19">
        <f>D111*50/B111</f>
        <v>1.6666666666666666E-2</v>
      </c>
    </row>
    <row r="112" spans="1:8" ht="13" thickBot="1">
      <c r="A112" s="15">
        <f>A111+7</f>
        <v>43492</v>
      </c>
      <c r="B112" s="20">
        <f>C111+F111-G111</f>
        <v>144317.58204669773</v>
      </c>
      <c r="C112" s="17">
        <f>B112+(B112*0.04)</f>
        <v>150090.28532856563</v>
      </c>
      <c r="D112" s="17">
        <f>B112/3000</f>
        <v>48.105860682232574</v>
      </c>
      <c r="E112" s="28">
        <f>(C112-B112)/D112</f>
        <v>119.99999999999982</v>
      </c>
      <c r="F112" s="26"/>
      <c r="G112" s="33"/>
      <c r="H112" s="19">
        <f>D112*50/B112</f>
        <v>1.6666666666666666E-2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150090.28532856563</v>
      </c>
      <c r="C114" s="17">
        <f>B114+(B114*0.04)</f>
        <v>156093.89674170825</v>
      </c>
      <c r="D114" s="17">
        <f>B114/3000</f>
        <v>50.030095109521874</v>
      </c>
      <c r="E114" s="28">
        <f>(C114-B114)/D114</f>
        <v>119.9999999999998</v>
      </c>
      <c r="F114" s="26"/>
      <c r="G114" s="33"/>
      <c r="H114" s="19">
        <f>D114*50/B114</f>
        <v>1.6666666666666666E-2</v>
      </c>
    </row>
    <row r="115" spans="1:8">
      <c r="A115" s="15">
        <f>A114+7</f>
        <v>43506</v>
      </c>
      <c r="B115" s="20">
        <f>C114+F114-G114</f>
        <v>156093.89674170825</v>
      </c>
      <c r="C115" s="17">
        <f>B115+(B115*0.04)</f>
        <v>162337.65261137657</v>
      </c>
      <c r="D115" s="17">
        <f>B115/3000</f>
        <v>52.031298913902745</v>
      </c>
      <c r="E115" s="28">
        <f>(C115-B115)/D115</f>
        <v>119.99999999999994</v>
      </c>
      <c r="F115" s="26"/>
      <c r="G115" s="33"/>
      <c r="H115" s="19">
        <f>D115*50/B115</f>
        <v>1.6666666666666666E-2</v>
      </c>
    </row>
    <row r="116" spans="1:8">
      <c r="A116" s="15">
        <f>A115+7</f>
        <v>43513</v>
      </c>
      <c r="B116" s="20">
        <f>C115+F115-G115</f>
        <v>162337.65261137657</v>
      </c>
      <c r="C116" s="17">
        <f>B116+(B116*0.04)</f>
        <v>168831.15871583164</v>
      </c>
      <c r="D116" s="17">
        <f>B116/3000</f>
        <v>54.112550870458854</v>
      </c>
      <c r="E116" s="28">
        <f>(C116-B116)/D116</f>
        <v>120.0000000000001</v>
      </c>
      <c r="F116" s="26"/>
      <c r="G116" s="33"/>
      <c r="H116" s="19">
        <f>D116*50/B116</f>
        <v>1.6666666666666666E-2</v>
      </c>
    </row>
    <row r="117" spans="1:8" ht="13" thickBot="1">
      <c r="A117" s="15">
        <f>A116+7</f>
        <v>43520</v>
      </c>
      <c r="B117" s="20">
        <f>C116+F116-G116</f>
        <v>168831.15871583164</v>
      </c>
      <c r="C117" s="17">
        <f>B117+(B117*0.04)</f>
        <v>175584.4050644649</v>
      </c>
      <c r="D117" s="17">
        <f>B117/3000</f>
        <v>56.277052905277216</v>
      </c>
      <c r="E117" s="28">
        <f>(C117-B117)/D117</f>
        <v>119.99999999999983</v>
      </c>
      <c r="F117" s="26"/>
      <c r="G117" s="33"/>
      <c r="H117" s="19">
        <f>D117*50/B117</f>
        <v>1.6666666666666666E-2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175584.4050644649</v>
      </c>
      <c r="C119" s="17">
        <f>B119+(B119*0.04)</f>
        <v>182607.78126704349</v>
      </c>
      <c r="D119" s="17">
        <f>B119/3000</f>
        <v>58.528135021488296</v>
      </c>
      <c r="E119" s="28">
        <f>(C119-B119)/D119</f>
        <v>120.00000000000004</v>
      </c>
      <c r="F119" s="26"/>
      <c r="G119" s="33"/>
      <c r="H119" s="19">
        <f>D119*50/B119</f>
        <v>1.6666666666666666E-2</v>
      </c>
    </row>
    <row r="120" spans="1:8">
      <c r="A120" s="15">
        <f>A119+7</f>
        <v>43534</v>
      </c>
      <c r="B120" s="20">
        <f>C119+F119-G119</f>
        <v>182607.78126704349</v>
      </c>
      <c r="C120" s="17">
        <f>B120+(B120*0.04)</f>
        <v>189912.09251772522</v>
      </c>
      <c r="D120" s="17">
        <f>B120/3000</f>
        <v>60.869260422347828</v>
      </c>
      <c r="E120" s="28">
        <f>(C120-B120)/D120</f>
        <v>119.9999999999998</v>
      </c>
      <c r="F120" s="26"/>
      <c r="G120" s="33"/>
      <c r="H120" s="19">
        <f>D120*50/B120</f>
        <v>1.6666666666666666E-2</v>
      </c>
    </row>
    <row r="121" spans="1:8">
      <c r="A121" s="15">
        <f>A120+7</f>
        <v>43541</v>
      </c>
      <c r="B121" s="20">
        <f>C120+F120-G120</f>
        <v>189912.09251772522</v>
      </c>
      <c r="C121" s="17">
        <f>B121+(B121*0.04)</f>
        <v>197508.57621843423</v>
      </c>
      <c r="D121" s="17">
        <f>B121/3000</f>
        <v>63.30403083924174</v>
      </c>
      <c r="E121" s="28">
        <f>(C121-B121)/D121</f>
        <v>120.00000000000001</v>
      </c>
      <c r="F121" s="26"/>
      <c r="G121" s="33"/>
      <c r="H121" s="19">
        <f>D121*50/B121</f>
        <v>1.6666666666666666E-2</v>
      </c>
    </row>
    <row r="122" spans="1:8" ht="13" thickBot="1">
      <c r="A122" s="15">
        <f>A121+7</f>
        <v>43548</v>
      </c>
      <c r="B122" s="20">
        <f>C121+F121-G121</f>
        <v>197508.57621843423</v>
      </c>
      <c r="C122" s="17">
        <f>B122+(B122*0.04)</f>
        <v>205408.91926717159</v>
      </c>
      <c r="D122" s="17">
        <f>B122/3000</f>
        <v>65.836192072811414</v>
      </c>
      <c r="E122" s="28">
        <f>(C122-B122)/D122</f>
        <v>119.99999999999979</v>
      </c>
      <c r="F122" s="26"/>
      <c r="G122" s="33"/>
      <c r="H122" s="19">
        <f>D122*50/B122</f>
        <v>1.666666666666667E-2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205408.91926717159</v>
      </c>
      <c r="C124" s="17">
        <f>B124+(B124*0.04)</f>
        <v>213625.27603785845</v>
      </c>
      <c r="D124" s="17">
        <f>B124/3000</f>
        <v>68.469639755723861</v>
      </c>
      <c r="E124" s="28">
        <f>(C124-B124)/D124</f>
        <v>120</v>
      </c>
      <c r="F124" s="26"/>
      <c r="G124" s="33"/>
      <c r="H124" s="19">
        <f>D124*50/B124</f>
        <v>1.6666666666666666E-2</v>
      </c>
    </row>
    <row r="125" spans="1:8">
      <c r="A125" s="15">
        <f>A124+7</f>
        <v>43562</v>
      </c>
      <c r="B125" s="20">
        <f>C124+F124-G124</f>
        <v>213625.27603785845</v>
      </c>
      <c r="C125" s="17">
        <f>B125+(B125*0.04)</f>
        <v>222170.28707937279</v>
      </c>
      <c r="D125" s="17">
        <f>B125/3000</f>
        <v>71.208425345952818</v>
      </c>
      <c r="E125" s="28">
        <f>(C125-B125)/D125</f>
        <v>120.00000000000006</v>
      </c>
      <c r="F125" s="26"/>
      <c r="G125" s="33"/>
      <c r="H125" s="19">
        <f>D125*50/B125</f>
        <v>1.6666666666666666E-2</v>
      </c>
    </row>
    <row r="126" spans="1:8">
      <c r="A126" s="15">
        <f>A125+7</f>
        <v>43569</v>
      </c>
      <c r="B126" s="20">
        <f>C125+F125-G125</f>
        <v>222170.28707937279</v>
      </c>
      <c r="C126" s="17">
        <f>B126+(B126*0.04)</f>
        <v>231057.0985625477</v>
      </c>
      <c r="D126" s="17">
        <f>B126/3000</f>
        <v>74.056762359790937</v>
      </c>
      <c r="E126" s="28">
        <f>(C126-B126)/D126</f>
        <v>119.99999999999999</v>
      </c>
      <c r="F126" s="26"/>
      <c r="G126" s="33"/>
      <c r="H126" s="19">
        <f>D126*50/B126</f>
        <v>1.6666666666666666E-2</v>
      </c>
    </row>
    <row r="127" spans="1:8" ht="13" thickBot="1">
      <c r="A127" s="15">
        <f>A126+7</f>
        <v>43576</v>
      </c>
      <c r="B127" s="20">
        <f>C126+F126-G126</f>
        <v>231057.0985625477</v>
      </c>
      <c r="C127" s="17">
        <f>B127+(B127*0.04)</f>
        <v>240299.38250504961</v>
      </c>
      <c r="D127" s="17">
        <f>B127/3000</f>
        <v>77.019032854182569</v>
      </c>
      <c r="E127" s="28">
        <f>(C127-B127)/D127</f>
        <v>119.99999999999996</v>
      </c>
      <c r="F127" s="26"/>
      <c r="G127" s="33"/>
      <c r="H127" s="19">
        <f>D127*50/B127</f>
        <v>1.6666666666666666E-2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240299.38250504961</v>
      </c>
      <c r="C129" s="17">
        <f>B129+(B129*0.04)</f>
        <v>249911.35780525158</v>
      </c>
      <c r="D129" s="17">
        <f>B129/3000</f>
        <v>80.099794168349874</v>
      </c>
      <c r="E129" s="28">
        <f>(C129-B129)/D129</f>
        <v>119.99999999999983</v>
      </c>
      <c r="F129" s="26"/>
      <c r="G129" s="33"/>
      <c r="H129" s="19">
        <f>D129*50/B129</f>
        <v>1.6666666666666666E-2</v>
      </c>
    </row>
    <row r="130" spans="1:8">
      <c r="A130" s="15">
        <f>A129+7</f>
        <v>43590</v>
      </c>
      <c r="B130" s="20">
        <f>C129+F129-G129</f>
        <v>249911.35780525158</v>
      </c>
      <c r="C130" s="17">
        <f>B130+(B130*0.04)</f>
        <v>259907.81211746164</v>
      </c>
      <c r="D130" s="17">
        <f>B130/3000</f>
        <v>83.303785935083866</v>
      </c>
      <c r="E130" s="28">
        <f>(C130-B130)/D130</f>
        <v>119.99999999999993</v>
      </c>
      <c r="F130" s="26"/>
      <c r="G130" s="33"/>
      <c r="H130" s="19">
        <f>D130*50/B130</f>
        <v>1.666666666666667E-2</v>
      </c>
    </row>
    <row r="131" spans="1:8">
      <c r="A131" s="15">
        <f>A130+7</f>
        <v>43597</v>
      </c>
      <c r="B131" s="20">
        <f>C130+F130-G130</f>
        <v>259907.81211746164</v>
      </c>
      <c r="C131" s="17">
        <f>B131+(B131*0.04)</f>
        <v>270304.12460216013</v>
      </c>
      <c r="D131" s="17">
        <f>B131/3000</f>
        <v>86.63593737248722</v>
      </c>
      <c r="E131" s="28">
        <f>(C131-B131)/D131</f>
        <v>120.00000000000023</v>
      </c>
      <c r="F131" s="26"/>
      <c r="G131" s="33"/>
      <c r="H131" s="19">
        <f>D131*50/B131</f>
        <v>1.666666666666667E-2</v>
      </c>
    </row>
    <row r="132" spans="1:8" ht="13" thickBot="1">
      <c r="A132" s="15">
        <f>A131+7</f>
        <v>43604</v>
      </c>
      <c r="B132" s="20">
        <f>C131+F131-G131</f>
        <v>270304.12460216013</v>
      </c>
      <c r="C132" s="17">
        <f>B132+(B132*0.04)</f>
        <v>281116.28958624654</v>
      </c>
      <c r="D132" s="17">
        <f>B132/3000</f>
        <v>90.10137486738671</v>
      </c>
      <c r="E132" s="28">
        <f>(C132-B132)/D132</f>
        <v>120.00000000000007</v>
      </c>
      <c r="F132" s="26"/>
      <c r="G132" s="33"/>
      <c r="H132" s="19">
        <f>D132*50/B132</f>
        <v>1.6666666666666666E-2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281116.28958624654</v>
      </c>
      <c r="C134" s="17">
        <f>B134+(B134*0.04)</f>
        <v>292360.94116969639</v>
      </c>
      <c r="D134" s="17">
        <f>B134/3000</f>
        <v>93.705429862082184</v>
      </c>
      <c r="E134" s="28">
        <f>(C134-B134)/D134</f>
        <v>119.99999999999994</v>
      </c>
      <c r="F134" s="26"/>
      <c r="G134" s="33"/>
      <c r="H134" s="19">
        <f>D134*50/B134</f>
        <v>1.6666666666666666E-2</v>
      </c>
    </row>
    <row r="135" spans="1:8">
      <c r="A135" s="15">
        <f>A134+7</f>
        <v>43618</v>
      </c>
      <c r="B135" s="20">
        <f>C134+F134-G134</f>
        <v>292360.94116969639</v>
      </c>
      <c r="C135" s="17">
        <f>B135+(B135*0.04)</f>
        <v>304055.37881648424</v>
      </c>
      <c r="D135" s="17">
        <f>B135/3000</f>
        <v>97.453647056565458</v>
      </c>
      <c r="E135" s="28">
        <f>(C135-B135)/D135</f>
        <v>119.99999999999991</v>
      </c>
      <c r="F135" s="26"/>
      <c r="G135" s="33"/>
      <c r="H135" s="19">
        <f>D135*50/B135</f>
        <v>1.6666666666666666E-2</v>
      </c>
    </row>
    <row r="136" spans="1:8">
      <c r="A136" s="15">
        <f>A135+7</f>
        <v>43625</v>
      </c>
      <c r="B136" s="20">
        <f>C135+F135-G135</f>
        <v>304055.37881648424</v>
      </c>
      <c r="C136" s="17">
        <f>B136+(B136*0.04)</f>
        <v>316217.59396914364</v>
      </c>
      <c r="D136" s="17">
        <f>B136/3000</f>
        <v>101.35179293882808</v>
      </c>
      <c r="E136" s="28">
        <f>(C136-B136)/D136</f>
        <v>120.00000000000026</v>
      </c>
      <c r="F136" s="26"/>
      <c r="G136" s="33"/>
      <c r="H136" s="19">
        <f>D136*50/B136</f>
        <v>1.6666666666666666E-2</v>
      </c>
    </row>
    <row r="137" spans="1:8">
      <c r="A137" s="15">
        <f>A136+7</f>
        <v>43632</v>
      </c>
      <c r="B137" s="20">
        <f>C136+F136-G136</f>
        <v>316217.59396914364</v>
      </c>
      <c r="C137" s="17">
        <f>B137+(B137*0.04)</f>
        <v>328866.2977279094</v>
      </c>
      <c r="D137" s="17">
        <f>B137/3000</f>
        <v>105.40586465638121</v>
      </c>
      <c r="E137" s="28">
        <f>(C137-B137)/D137</f>
        <v>120.00000000000023</v>
      </c>
      <c r="F137" s="26"/>
      <c r="G137" s="33"/>
      <c r="H137" s="19">
        <f>D137*50/B137</f>
        <v>1.6666666666666666E-2</v>
      </c>
    </row>
    <row r="138" spans="1:8" ht="14.25" customHeight="1" thickBot="1">
      <c r="A138" s="15">
        <f>A137+7</f>
        <v>43639</v>
      </c>
      <c r="B138" s="20">
        <f>C137+F137-G137</f>
        <v>328866.2977279094</v>
      </c>
      <c r="C138" s="17">
        <f>B138+(B138*0.04)</f>
        <v>342020.94963702577</v>
      </c>
      <c r="D138" s="17">
        <f>B138/3000</f>
        <v>109.62209924263647</v>
      </c>
      <c r="E138" s="28">
        <f>(C138-B138)/D138</f>
        <v>119.9999999999999</v>
      </c>
      <c r="F138" s="26"/>
      <c r="G138" s="33"/>
      <c r="H138" s="19">
        <f>D138*50/B138</f>
        <v>1.6666666666666666E-2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topLeftCell="A31" workbookViewId="0">
      <selection activeCell="E138" sqref="E33:E138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4" t="s">
        <v>49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96">
        <v>1</v>
      </c>
      <c r="B4" s="15">
        <v>42883</v>
      </c>
      <c r="C4" s="20">
        <v>1000</v>
      </c>
      <c r="D4" s="17">
        <f>C4+(C4*0.04)</f>
        <v>1040</v>
      </c>
      <c r="E4" s="17">
        <f>C4/3000</f>
        <v>0.33333333333333331</v>
      </c>
      <c r="F4" s="84">
        <f>(D4-C4)/E4</f>
        <v>120</v>
      </c>
      <c r="G4" s="26"/>
      <c r="H4" s="18"/>
      <c r="I4" s="19">
        <f>E4*50/C4</f>
        <v>1.6666666666666663E-2</v>
      </c>
      <c r="J4" s="87">
        <f>(D4-C4)/C4</f>
        <v>0.04</v>
      </c>
    </row>
    <row r="5" spans="1:10">
      <c r="A5" s="97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C5/3000</f>
        <v>0.34666666666666668</v>
      </c>
      <c r="F5" s="84">
        <f>(D5-C5)/E5</f>
        <v>119.99999999999973</v>
      </c>
      <c r="G5" s="18"/>
      <c r="H5" s="18"/>
      <c r="I5" s="19">
        <f>E5*50/C5</f>
        <v>1.666666666666667E-2</v>
      </c>
      <c r="J5" s="87">
        <f>(D5-$C4)/$C4</f>
        <v>8.1599999999999909E-2</v>
      </c>
    </row>
    <row r="6" spans="1:10">
      <c r="A6" s="97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C6/3000</f>
        <v>0.36053333333333332</v>
      </c>
      <c r="F6" s="84">
        <f>(D6-C6)/E6</f>
        <v>119.99999999999972</v>
      </c>
      <c r="G6" s="18"/>
      <c r="H6" s="18"/>
      <c r="I6" s="19">
        <f>E6*50/C6</f>
        <v>1.666666666666667E-2</v>
      </c>
      <c r="J6" s="87">
        <f>(D6-$C4)/$C4</f>
        <v>0.12486399999999981</v>
      </c>
    </row>
    <row r="7" spans="1:10" ht="13" thickBot="1">
      <c r="A7" s="98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C7/3000</f>
        <v>0.3749546666666666</v>
      </c>
      <c r="F7" s="84">
        <f>(D7-C7)/E7</f>
        <v>120.00000000000027</v>
      </c>
      <c r="G7" s="26"/>
      <c r="H7" s="18"/>
      <c r="I7" s="19">
        <f>E7*50/C7</f>
        <v>1.6666666666666666E-2</v>
      </c>
      <c r="J7" s="87">
        <f>(D7-$C4)/$C4</f>
        <v>0.16985855999999991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96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C9/3000</f>
        <v>0.38995285333333329</v>
      </c>
      <c r="F9" s="28">
        <f>(D9-C9)/E9</f>
        <v>120.00000000000003</v>
      </c>
      <c r="G9" s="26"/>
      <c r="H9" s="18"/>
      <c r="I9" s="19">
        <f>E9*50/C9</f>
        <v>1.6666666666666666E-2</v>
      </c>
      <c r="J9" s="87">
        <f>(D9-$C4)/$C4</f>
        <v>0.2166529023999999</v>
      </c>
    </row>
    <row r="10" spans="1:10" s="1" customFormat="1">
      <c r="A10" s="97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C10/3000</f>
        <v>0.40555096746666663</v>
      </c>
      <c r="F10" s="28">
        <f>(D10-C10)/E10</f>
        <v>120</v>
      </c>
      <c r="G10" s="18"/>
      <c r="H10" s="18"/>
      <c r="I10" s="19">
        <f>E10*50/C10</f>
        <v>1.6666666666666666E-2</v>
      </c>
      <c r="J10" s="87">
        <f>(D10-$C4)/$C4</f>
        <v>0.26531901849599993</v>
      </c>
    </row>
    <row r="11" spans="1:10" s="1" customFormat="1">
      <c r="A11" s="97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C11/3000</f>
        <v>0.42177300616533331</v>
      </c>
      <c r="F11" s="28">
        <f>(D11-C11)/E11</f>
        <v>120.0000000000001</v>
      </c>
      <c r="G11" s="18"/>
      <c r="H11" s="18"/>
      <c r="I11" s="19">
        <f>E11*50/C11</f>
        <v>1.6666666666666666E-2</v>
      </c>
      <c r="J11" s="87">
        <f>(D11-$C4)/$C4</f>
        <v>0.31593177923583993</v>
      </c>
    </row>
    <row r="12" spans="1:10" s="1" customFormat="1" ht="13" thickBot="1">
      <c r="A12" s="98"/>
      <c r="B12" s="15">
        <f>B11+7</f>
        <v>42932</v>
      </c>
      <c r="C12" s="20">
        <f>D11+G11-H11</f>
        <v>1315.9317792358399</v>
      </c>
      <c r="D12" s="17">
        <f>C12+(C12*0.04)</f>
        <v>1368.5690504052736</v>
      </c>
      <c r="E12" s="17">
        <f>C12/3000</f>
        <v>0.43864392641194666</v>
      </c>
      <c r="F12" s="28">
        <f>(D12-C12)/E12</f>
        <v>120.0000000000002</v>
      </c>
      <c r="G12" s="26"/>
      <c r="H12" s="18"/>
      <c r="I12" s="19">
        <f>E12*50/C12</f>
        <v>1.666666666666667E-2</v>
      </c>
      <c r="J12" s="87">
        <f>(D12-$C4)/$C4</f>
        <v>0.3685690504052736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96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C14/3000</f>
        <v>0.45618968346842453</v>
      </c>
      <c r="F14" s="28">
        <f>(D14-C14)/E14</f>
        <v>119.99999999999994</v>
      </c>
      <c r="G14" s="26"/>
      <c r="H14" s="18"/>
      <c r="I14" s="19">
        <f>E14*50/C14</f>
        <v>1.6666666666666666E-2</v>
      </c>
      <c r="J14" s="87">
        <f>(D14-$C4)/$C4</f>
        <v>0.42331181242148452</v>
      </c>
    </row>
    <row r="15" spans="1:10" s="1" customFormat="1">
      <c r="A15" s="97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C15/3000</f>
        <v>0.47443727080716153</v>
      </c>
      <c r="F15" s="28">
        <f>(D15-C15)/E15</f>
        <v>120.00000000000007</v>
      </c>
      <c r="G15" s="18"/>
      <c r="H15" s="18"/>
      <c r="I15" s="19">
        <f>E15*50/C15</f>
        <v>1.6666666666666666E-2</v>
      </c>
      <c r="J15" s="87">
        <f>(D15-$C4)/$C4</f>
        <v>0.48024428491834398</v>
      </c>
    </row>
    <row r="16" spans="1:10" s="1" customFormat="1">
      <c r="A16" s="97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C16/3000</f>
        <v>0.49341476163944797</v>
      </c>
      <c r="F16" s="28">
        <f>(D16-C16)/E16</f>
        <v>119.99999999999986</v>
      </c>
      <c r="G16" s="18"/>
      <c r="H16" s="18"/>
      <c r="I16" s="19">
        <f>E16*50/C16</f>
        <v>1.6666666666666666E-2</v>
      </c>
      <c r="J16" s="87">
        <f>(D16-$C4)/$C4</f>
        <v>0.5394540563150777</v>
      </c>
    </row>
    <row r="17" spans="1:10" s="1" customFormat="1" ht="13" thickBot="1">
      <c r="A17" s="98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C17/3000</f>
        <v>0.51315135210502594</v>
      </c>
      <c r="F17" s="28">
        <f>(D17-C17)/E17</f>
        <v>119.99999999999993</v>
      </c>
      <c r="G17" s="26"/>
      <c r="H17" s="18"/>
      <c r="I17" s="19">
        <f>E17*50/C17</f>
        <v>1.666666666666667E-2</v>
      </c>
      <c r="J17" s="87">
        <f>(D17-$C4)/$C4</f>
        <v>0.60103221856768074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96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C19/3000</f>
        <v>0.53367740618922688</v>
      </c>
      <c r="F19" s="28">
        <f>(D19-C19)/E19</f>
        <v>119.99999999999984</v>
      </c>
      <c r="G19" s="26"/>
      <c r="H19" s="18"/>
      <c r="I19" s="19">
        <f>E19*50/C19</f>
        <v>1.6666666666666666E-2</v>
      </c>
      <c r="J19" s="87">
        <f>(D19-$C4)/$C4</f>
        <v>0.66507350731038783</v>
      </c>
    </row>
    <row r="20" spans="1:10" s="1" customFormat="1">
      <c r="A20" s="97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C20/3000</f>
        <v>0.55502450243679591</v>
      </c>
      <c r="F20" s="28">
        <f>(D20-C20)/E20</f>
        <v>119.99999999999997</v>
      </c>
      <c r="G20" s="18"/>
      <c r="H20" s="18"/>
      <c r="I20" s="19">
        <f>E20*50/C20</f>
        <v>1.6666666666666666E-2</v>
      </c>
      <c r="J20" s="87">
        <f>(D20-$C4)/$C4</f>
        <v>0.73167644760280337</v>
      </c>
    </row>
    <row r="21" spans="1:10" s="1" customFormat="1">
      <c r="A21" s="97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C21/3000</f>
        <v>0.57722548253426775</v>
      </c>
      <c r="F21" s="28">
        <f>(D21-C21)/E21</f>
        <v>119.99999999999996</v>
      </c>
      <c r="G21" s="18"/>
      <c r="H21" s="18"/>
      <c r="I21" s="19">
        <f>E21*50/C21</f>
        <v>1.6666666666666666E-2</v>
      </c>
      <c r="J21" s="87">
        <f>(D21-$C4)/$C4</f>
        <v>0.80094350550691551</v>
      </c>
    </row>
    <row r="22" spans="1:10" s="1" customFormat="1" ht="13" thickBot="1">
      <c r="A22" s="98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C22/3000</f>
        <v>0.6003145018356385</v>
      </c>
      <c r="F22" s="28">
        <f>(D22-C22)/E22</f>
        <v>120.00000000000004</v>
      </c>
      <c r="G22" s="26"/>
      <c r="H22" s="18"/>
      <c r="I22" s="19">
        <f>E22*50/C22</f>
        <v>1.6666666666666666E-2</v>
      </c>
      <c r="J22" s="87">
        <f>(D22-$C4)/$C4</f>
        <v>0.87298124572719216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96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C24/3000</f>
        <v>0.62432708190906405</v>
      </c>
      <c r="F24" s="28">
        <f>(D24-C24)/E24</f>
        <v>119.99999999999999</v>
      </c>
      <c r="G24" s="26"/>
      <c r="H24" s="18"/>
      <c r="I24" s="19">
        <f>E24*50/C24</f>
        <v>1.6666666666666666E-2</v>
      </c>
      <c r="J24" s="87">
        <f>(D24-$C4)/$C4</f>
        <v>0.94790049555627975</v>
      </c>
    </row>
    <row r="25" spans="1:10" s="1" customFormat="1">
      <c r="A25" s="97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C25/3000</f>
        <v>0.64930016518542655</v>
      </c>
      <c r="F25" s="28">
        <f>(D25-C25)/E25</f>
        <v>120.00000000000003</v>
      </c>
      <c r="G25" s="18"/>
      <c r="H25" s="18"/>
      <c r="I25" s="19">
        <f>E25*50/C25</f>
        <v>1.6666666666666666E-2</v>
      </c>
      <c r="J25" s="87">
        <f>(D25-$C4)/$C4</f>
        <v>1.025816515378531</v>
      </c>
    </row>
    <row r="26" spans="1:10" s="1" customFormat="1">
      <c r="A26" s="97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C26/3000</f>
        <v>0.67527217179284371</v>
      </c>
      <c r="F26" s="28">
        <f>(D26-C26)/E26</f>
        <v>120.00000000000018</v>
      </c>
      <c r="G26" s="18"/>
      <c r="H26" s="18"/>
      <c r="I26" s="19">
        <f>E26*50/C26</f>
        <v>1.666666666666667E-2</v>
      </c>
      <c r="J26" s="87">
        <f>(D26-$C4)/$C4</f>
        <v>1.1068491759936723</v>
      </c>
    </row>
    <row r="27" spans="1:10" s="1" customFormat="1" ht="13" thickBot="1">
      <c r="A27" s="98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C27/3000</f>
        <v>0.70228305866455742</v>
      </c>
      <c r="F27" s="28">
        <f>(D27-C27)/E27</f>
        <v>119.9999999999999</v>
      </c>
      <c r="G27" s="26"/>
      <c r="H27" s="18"/>
      <c r="I27" s="19">
        <f>E27*50/C27</f>
        <v>1.6666666666666666E-2</v>
      </c>
      <c r="J27" s="87">
        <f>(D27-$C4)/$C4</f>
        <v>1.1911231430334193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96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C29/3000</f>
        <v>0.73037438101113972</v>
      </c>
      <c r="F29" s="28">
        <f>(D29-C29)/E29</f>
        <v>119.99999999999987</v>
      </c>
      <c r="G29" s="26"/>
      <c r="H29" s="18"/>
      <c r="I29" s="19">
        <f>E29*50/C29</f>
        <v>1.6666666666666666E-2</v>
      </c>
      <c r="J29" s="87">
        <f>(D29-$C4)/$C4</f>
        <v>1.2787680687547558</v>
      </c>
    </row>
    <row r="30" spans="1:10" s="1" customFormat="1">
      <c r="A30" s="97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C30/3000</f>
        <v>0.7595893562515853</v>
      </c>
      <c r="F30" s="28">
        <f>(D30-C30)/E30</f>
        <v>119.99999999999994</v>
      </c>
      <c r="G30" s="18"/>
      <c r="H30" s="18"/>
      <c r="I30" s="19">
        <f>E30*50/C30</f>
        <v>1.6666666666666666E-2</v>
      </c>
      <c r="J30" s="87">
        <f>(D30-$C4)/$C4</f>
        <v>1.369918791504946</v>
      </c>
    </row>
    <row r="31" spans="1:10" s="1" customFormat="1">
      <c r="A31" s="97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C31/3000</f>
        <v>0.78997293050164874</v>
      </c>
      <c r="F31" s="28">
        <f>(D31-C31)/E31</f>
        <v>120.00000000000016</v>
      </c>
      <c r="G31" s="18"/>
      <c r="H31" s="18"/>
      <c r="I31" s="19">
        <f>E31*50/C31</f>
        <v>1.6666666666666666E-2</v>
      </c>
      <c r="J31" s="87">
        <f>(D31-$C4)/$C4</f>
        <v>1.464715543165144</v>
      </c>
    </row>
    <row r="32" spans="1:10" s="1" customFormat="1" ht="13" thickBot="1">
      <c r="A32" s="98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C32/3000</f>
        <v>0.82157184772171465</v>
      </c>
      <c r="F32" s="28">
        <f>(D32-C32)/E32</f>
        <v>119.99999999999987</v>
      </c>
      <c r="G32" s="26"/>
      <c r="H32" s="18"/>
      <c r="I32" s="19">
        <f>E32*50/C32</f>
        <v>1.6666666666666666E-2</v>
      </c>
      <c r="J32" s="87">
        <f>(D32-$C4)/$C4</f>
        <v>1.5633041648917496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96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C34/3000</f>
        <v>0.8544347216305832</v>
      </c>
      <c r="F34" s="28">
        <f>(D34-C34)/E34</f>
        <v>119.99999999999987</v>
      </c>
      <c r="G34" s="26"/>
      <c r="H34" s="18"/>
      <c r="I34" s="19">
        <f>E34*50/C34</f>
        <v>1.6666666666666666E-2</v>
      </c>
      <c r="J34" s="87">
        <f>(D34-$C4)/$C4</f>
        <v>1.6658363314874196</v>
      </c>
    </row>
    <row r="35" spans="1:10" s="1" customFormat="1">
      <c r="A35" s="97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C35/3000</f>
        <v>0.88861211049580657</v>
      </c>
      <c r="F35" s="28">
        <f>(D35-C35)/E35</f>
        <v>120.00000000000017</v>
      </c>
      <c r="G35" s="18"/>
      <c r="H35" s="18"/>
      <c r="I35" s="19">
        <f>E35*50/C35</f>
        <v>1.666666666666667E-2</v>
      </c>
      <c r="J35" s="87">
        <f>(D35-$C4)/$C4</f>
        <v>1.7724697847469164</v>
      </c>
    </row>
    <row r="36" spans="1:10" s="1" customFormat="1">
      <c r="A36" s="97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C36/3000</f>
        <v>0.92415659491563884</v>
      </c>
      <c r="F36" s="28">
        <f>(D36-C36)/E36</f>
        <v>120.00000000000016</v>
      </c>
      <c r="G36" s="18"/>
      <c r="H36" s="18"/>
      <c r="I36" s="19">
        <f>E36*50/C36</f>
        <v>1.6666666666666666E-2</v>
      </c>
      <c r="J36" s="87">
        <f>(D36-$C4)/$C4</f>
        <v>1.8833685761367933</v>
      </c>
    </row>
    <row r="37" spans="1:10" s="1" customFormat="1" ht="13" thickBot="1">
      <c r="A37" s="98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C37/3000</f>
        <v>0.96112285871226444</v>
      </c>
      <c r="F37" s="28">
        <f>(D37-C37)/E37</f>
        <v>120.00000000000017</v>
      </c>
      <c r="G37" s="26"/>
      <c r="H37" s="18"/>
      <c r="I37" s="19">
        <f>E37*50/C37</f>
        <v>1.6666666666666666E-2</v>
      </c>
      <c r="J37" s="87">
        <f>(D37-$C4)/$C4</f>
        <v>1.9987033191822652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96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C39/3000</f>
        <v>0.99956777306075506</v>
      </c>
      <c r="F39" s="28">
        <f>(D39-C39)/E39</f>
        <v>120.00000000000004</v>
      </c>
      <c r="G39" s="26"/>
      <c r="H39" s="18"/>
      <c r="I39" s="19">
        <f>E39*50/C39</f>
        <v>1.6666666666666666E-2</v>
      </c>
      <c r="J39" s="87">
        <f>(D39-$C4)/$C4</f>
        <v>2.1186514519495558</v>
      </c>
    </row>
    <row r="40" spans="1:10" s="1" customFormat="1">
      <c r="A40" s="97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C40/3000</f>
        <v>1.0395504839831853</v>
      </c>
      <c r="F40" s="28">
        <f>(D40-C40)/E40</f>
        <v>119.99999999999984</v>
      </c>
      <c r="G40" s="18"/>
      <c r="H40" s="18"/>
      <c r="I40" s="19">
        <f>E40*50/C40</f>
        <v>1.6666666666666666E-2</v>
      </c>
      <c r="J40" s="87">
        <f>(D40-$C4)/$C4</f>
        <v>2.2433975100275378</v>
      </c>
    </row>
    <row r="41" spans="1:10" s="1" customFormat="1">
      <c r="A41" s="97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C41/3000</f>
        <v>1.0811325033425125</v>
      </c>
      <c r="F41" s="28">
        <f>(D41-C41)/E41</f>
        <v>119.99999999999989</v>
      </c>
      <c r="G41" s="18"/>
      <c r="H41" s="18"/>
      <c r="I41" s="19">
        <f>E41*50/C41</f>
        <v>1.6666666666666663E-2</v>
      </c>
      <c r="J41" s="87">
        <f>(D41-$C4)/$C4</f>
        <v>2.3731334104286392</v>
      </c>
    </row>
    <row r="42" spans="1:10" s="1" customFormat="1" ht="13" thickBot="1">
      <c r="A42" s="98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C42/3000</f>
        <v>1.1243778034762131</v>
      </c>
      <c r="F42" s="28">
        <f>(D42-C42)/E42</f>
        <v>119.99999999999989</v>
      </c>
      <c r="G42" s="26"/>
      <c r="H42" s="18"/>
      <c r="I42" s="19">
        <f>E42*50/C42</f>
        <v>1.6666666666666666E-2</v>
      </c>
      <c r="J42" s="87">
        <f>(D42-$C4)/$C4</f>
        <v>2.5080587468457849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96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C44/3000</f>
        <v>1.1693529156152616</v>
      </c>
      <c r="F44" s="28">
        <f>(D44-C44)/E44</f>
        <v>119.99999999999982</v>
      </c>
      <c r="G44" s="26"/>
      <c r="H44" s="52"/>
      <c r="I44" s="19">
        <f>E44*50/C44</f>
        <v>1.6666666666666666E-2</v>
      </c>
      <c r="J44" s="87">
        <f>(D44-$C4)/$C4</f>
        <v>2.648381096719616</v>
      </c>
    </row>
    <row r="45" spans="1:10" s="1" customFormat="1">
      <c r="A45" s="97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C45/3000</f>
        <v>1.2161270322398721</v>
      </c>
      <c r="F45" s="28">
        <f>(D45-C45)/E45</f>
        <v>120.00000000000006</v>
      </c>
      <c r="G45" s="26"/>
      <c r="H45" s="33"/>
      <c r="I45" s="19">
        <f>E45*50/C45</f>
        <v>1.666666666666667E-2</v>
      </c>
      <c r="J45" s="87">
        <f>(D45-$C4)/$C4</f>
        <v>2.7943163405884008</v>
      </c>
    </row>
    <row r="46" spans="1:10" s="1" customFormat="1">
      <c r="A46" s="97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C46/3000</f>
        <v>1.2647721135294669</v>
      </c>
      <c r="F46" s="28">
        <f>(D46-C46)/E46</f>
        <v>119.9999999999999</v>
      </c>
      <c r="G46" s="26"/>
      <c r="H46" s="33"/>
      <c r="I46" s="19">
        <f>E46*50/C46</f>
        <v>1.6666666666666666E-2</v>
      </c>
      <c r="J46" s="87">
        <f>(D46-$C4)/$C4</f>
        <v>2.9460889942119364</v>
      </c>
    </row>
    <row r="47" spans="1:10" s="1" customFormat="1" ht="13" thickBot="1">
      <c r="A47" s="98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C47/3000</f>
        <v>1.3153629980706456</v>
      </c>
      <c r="F47" s="28">
        <f>(D47-C47)/E47</f>
        <v>119.99999999999999</v>
      </c>
      <c r="G47" s="26"/>
      <c r="H47" s="33"/>
      <c r="I47" s="19">
        <f>E47*50/C47</f>
        <v>1.6666666666666666E-2</v>
      </c>
      <c r="J47" s="87">
        <f>(D47-$C4)/$C4</f>
        <v>3.1039325539804139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96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C49/3000</f>
        <v>1.3679775179934714</v>
      </c>
      <c r="F49" s="28">
        <f>(D49-C49)/E49</f>
        <v>120.00000000000007</v>
      </c>
      <c r="G49" s="26"/>
      <c r="H49" s="33"/>
      <c r="I49" s="19">
        <f>E49*50/C49</f>
        <v>1.6666666666666666E-2</v>
      </c>
      <c r="J49" s="87">
        <f>(D49-$C4)/$C4</f>
        <v>3.2680898561396305</v>
      </c>
    </row>
    <row r="50" spans="1:10" s="1" customFormat="1">
      <c r="A50" s="97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C50/3000</f>
        <v>1.4226966187132102</v>
      </c>
      <c r="F50" s="28">
        <f>(D50-C50)/E50</f>
        <v>120.00000000000016</v>
      </c>
      <c r="G50" s="26"/>
      <c r="H50" s="33"/>
      <c r="I50" s="19">
        <f>E50*50/C50</f>
        <v>1.6666666666666663E-2</v>
      </c>
      <c r="J50" s="87">
        <f>(D50-$C4)/$C4</f>
        <v>3.4388134503852159</v>
      </c>
    </row>
    <row r="51" spans="1:10" s="1" customFormat="1">
      <c r="A51" s="97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C51/3000</f>
        <v>1.4796044834617388</v>
      </c>
      <c r="F51" s="28">
        <f>(D51-C51)/E51</f>
        <v>119.99999999999994</v>
      </c>
      <c r="G51" s="26"/>
      <c r="H51" s="33"/>
      <c r="I51" s="19">
        <f>E51*50/C51</f>
        <v>1.6666666666666666E-2</v>
      </c>
      <c r="J51" s="87">
        <f>(D51-$C4)/$C4</f>
        <v>3.6163659884006245</v>
      </c>
    </row>
    <row r="52" spans="1:10" s="1" customFormat="1" ht="13" thickBot="1">
      <c r="A52" s="98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C52/3000</f>
        <v>1.5387886628002083</v>
      </c>
      <c r="F52" s="28">
        <f>(D52-C52)/E52</f>
        <v>119.99999999999979</v>
      </c>
      <c r="G52" s="26"/>
      <c r="H52" s="33"/>
      <c r="I52" s="19">
        <f>E52*50/C52</f>
        <v>1.666666666666667E-2</v>
      </c>
      <c r="J52" s="87">
        <f>(D52-$C4)/$C4</f>
        <v>3.8010206279366492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96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C54/3000</f>
        <v>1.6003402093122165</v>
      </c>
      <c r="F54" s="28">
        <f>(D54-C54)/E54</f>
        <v>119.9999999999999</v>
      </c>
      <c r="G54" s="26"/>
      <c r="H54" s="33"/>
      <c r="I54" s="19">
        <f>E54*50/C54</f>
        <v>1.6666666666666666E-2</v>
      </c>
      <c r="J54" s="87">
        <f>(D54-$C4)/$C4</f>
        <v>3.9930614530541151</v>
      </c>
    </row>
    <row r="55" spans="1:10" s="1" customFormat="1">
      <c r="A55" s="97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C55/3000</f>
        <v>1.664353817684705</v>
      </c>
      <c r="F55" s="28">
        <f>(D55-C55)/E55</f>
        <v>119.99999999999989</v>
      </c>
      <c r="G55" s="26"/>
      <c r="H55" s="33"/>
      <c r="I55" s="19">
        <f>E55*50/C55</f>
        <v>1.6666666666666666E-2</v>
      </c>
      <c r="J55" s="87">
        <f>(D55-$C4)/$C4</f>
        <v>4.1927839111762797</v>
      </c>
    </row>
    <row r="56" spans="1:10" s="1" customFormat="1">
      <c r="A56" s="97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C56/3000</f>
        <v>1.7309279703920932</v>
      </c>
      <c r="F56" s="28">
        <f>(D56-C56)/E56</f>
        <v>119.99999999999989</v>
      </c>
      <c r="G56" s="26"/>
      <c r="H56" s="33"/>
      <c r="I56" s="19">
        <f>E56*50/C56</f>
        <v>1.6666666666666666E-2</v>
      </c>
      <c r="J56" s="87">
        <f>(D56-$C4)/$C4</f>
        <v>4.4004952676233309</v>
      </c>
    </row>
    <row r="57" spans="1:10" s="1" customFormat="1" ht="13" thickBot="1">
      <c r="A57" s="98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C57/3000</f>
        <v>1.800165089207777</v>
      </c>
      <c r="F57" s="28">
        <f>(D57-C57)/E57</f>
        <v>120.00000000000024</v>
      </c>
      <c r="G57" s="26"/>
      <c r="H57" s="33"/>
      <c r="I57" s="19">
        <f>E57*50/C57</f>
        <v>1.666666666666667E-2</v>
      </c>
      <c r="J57" s="87">
        <f>(D57-$C4)/$C4</f>
        <v>4.6165150783282645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96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C59/3000</f>
        <v>1.8721716927760881</v>
      </c>
      <c r="F59" s="28">
        <f>(D59-C59)/E59</f>
        <v>119.99999999999984</v>
      </c>
      <c r="G59" s="26"/>
      <c r="H59" s="33"/>
      <c r="I59" s="19">
        <f>E59*50/C59</f>
        <v>1.6666666666666666E-2</v>
      </c>
      <c r="J59" s="87">
        <f>(D59-$C4)/$C4</f>
        <v>4.8411756814613947</v>
      </c>
    </row>
    <row r="60" spans="1:10" s="1" customFormat="1">
      <c r="A60" s="97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C60/3000</f>
        <v>1.9470585604871316</v>
      </c>
      <c r="F60" s="28">
        <f>(D60-C60)/E60</f>
        <v>119.99999999999993</v>
      </c>
      <c r="G60" s="26"/>
      <c r="H60" s="33"/>
      <c r="I60" s="19">
        <f>E60*50/C60</f>
        <v>1.6666666666666666E-2</v>
      </c>
      <c r="J60" s="87">
        <f>(D60-$C4)/$C4</f>
        <v>5.0748227087198501</v>
      </c>
    </row>
    <row r="61" spans="1:10" s="1" customFormat="1">
      <c r="A61" s="97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C61/3000</f>
        <v>2.0249409029066165</v>
      </c>
      <c r="F61" s="28">
        <f>(D61-C61)/E61</f>
        <v>120.00000000000007</v>
      </c>
      <c r="G61" s="26"/>
      <c r="H61" s="33"/>
      <c r="I61" s="19">
        <f>E61*50/C61</f>
        <v>1.6666666666666666E-2</v>
      </c>
      <c r="J61" s="87">
        <f>(D61-$C4)/$C4</f>
        <v>5.3178156170686446</v>
      </c>
    </row>
    <row r="62" spans="1:10" s="1" customFormat="1" ht="13" thickBot="1">
      <c r="A62" s="98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C62/3000</f>
        <v>2.1059385390228815</v>
      </c>
      <c r="F62" s="28">
        <f>(D62-C62)/E62</f>
        <v>119.99999999999993</v>
      </c>
      <c r="G62" s="26"/>
      <c r="H62" s="33"/>
      <c r="I62" s="19">
        <f>E62*50/C62</f>
        <v>1.6666666666666666E-2</v>
      </c>
      <c r="J62" s="87">
        <f>(D62-$C4)/$C4</f>
        <v>5.5705282417513899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96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C64/3000</f>
        <v>2.1901760805837966</v>
      </c>
      <c r="F64" s="28">
        <f>(D64-C64)/E64</f>
        <v>120</v>
      </c>
      <c r="G64" s="26"/>
      <c r="H64" s="33"/>
      <c r="I64" s="19">
        <f>E64*50/C64</f>
        <v>1.6666666666666666E-2</v>
      </c>
      <c r="J64" s="87">
        <f>(D64-$C4)/$C4</f>
        <v>5.8333493714214457</v>
      </c>
    </row>
    <row r="65" spans="1:10" s="1" customFormat="1">
      <c r="A65" s="97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C65/3000</f>
        <v>2.2777831238071484</v>
      </c>
      <c r="F65" s="28">
        <f>(D65-C65)/E65</f>
        <v>120</v>
      </c>
      <c r="G65" s="26"/>
      <c r="H65" s="33"/>
      <c r="I65" s="19">
        <f>E65*50/C65</f>
        <v>1.6666666666666666E-2</v>
      </c>
      <c r="J65" s="87">
        <f>(D65-$C4)/$C4</f>
        <v>6.1066833462783032</v>
      </c>
    </row>
    <row r="66" spans="1:10" s="1" customFormat="1">
      <c r="A66" s="97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C66/3000</f>
        <v>2.3688944487594346</v>
      </c>
      <c r="F66" s="28">
        <f>(D66-C66)/E66</f>
        <v>120.00000000000003</v>
      </c>
      <c r="G66" s="26"/>
      <c r="H66" s="33"/>
      <c r="I66" s="19">
        <f>E66*50/C66</f>
        <v>1.666666666666667E-2</v>
      </c>
      <c r="J66" s="87">
        <f>(D66-$C4)/$C4</f>
        <v>6.3909506801294356</v>
      </c>
    </row>
    <row r="67" spans="1:10" s="1" customFormat="1" ht="13" thickBot="1">
      <c r="A67" s="98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C67/3000</f>
        <v>2.4636502267098117</v>
      </c>
      <c r="F67" s="28">
        <f>(D67-C67)/E67</f>
        <v>120.00000000000001</v>
      </c>
      <c r="G67" s="26"/>
      <c r="H67" s="33"/>
      <c r="I67" s="19">
        <f>E67*50/C67</f>
        <v>1.6666666666666666E-2</v>
      </c>
      <c r="J67" s="87">
        <f>(D67-$C4)/$C4</f>
        <v>6.6865887073346126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96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C69/3000</f>
        <v>2.5621962357782042</v>
      </c>
      <c r="F69" s="28">
        <f>(D69-C69)/E69</f>
        <v>120</v>
      </c>
      <c r="G69" s="26"/>
      <c r="H69" s="33"/>
      <c r="I69" s="19">
        <f>E69*50/C69</f>
        <v>1.6666666666666666E-2</v>
      </c>
      <c r="J69" s="87">
        <f>(D69-$C4)/$C4</f>
        <v>6.9940522556279978</v>
      </c>
    </row>
    <row r="70" spans="1:10" s="1" customFormat="1">
      <c r="A70" s="97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C70/3000</f>
        <v>2.6646840852093323</v>
      </c>
      <c r="F70" s="28">
        <f>(D70-C70)/E70</f>
        <v>120.00000000000009</v>
      </c>
      <c r="G70" s="26"/>
      <c r="H70" s="63"/>
      <c r="I70" s="19">
        <f>E70*50/C70</f>
        <v>1.6666666666666666E-2</v>
      </c>
      <c r="J70" s="87">
        <f>(D70-$C4)/$C4</f>
        <v>7.3138143458531175</v>
      </c>
    </row>
    <row r="71" spans="1:10" s="1" customFormat="1">
      <c r="A71" s="97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C71/3000</f>
        <v>2.7712714486177057</v>
      </c>
      <c r="F71" s="28">
        <f>(D71-C71)/E71</f>
        <v>119.99999999999972</v>
      </c>
      <c r="G71" s="26"/>
      <c r="H71" s="33"/>
      <c r="I71" s="19">
        <f>E71*50/C71</f>
        <v>1.6666666666666663E-2</v>
      </c>
      <c r="J71" s="87">
        <f>(D71-$C4)/$C4</f>
        <v>7.6463669196872415</v>
      </c>
    </row>
    <row r="72" spans="1:10" s="1" customFormat="1" ht="13" thickBot="1">
      <c r="A72" s="98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C72/3000</f>
        <v>2.882122306562414</v>
      </c>
      <c r="F72" s="28">
        <f>(D72-C72)/E72</f>
        <v>120.00000000000027</v>
      </c>
      <c r="G72" s="26"/>
      <c r="H72" s="33"/>
      <c r="I72" s="19">
        <f>E72*50/C72</f>
        <v>1.6666666666666666E-2</v>
      </c>
      <c r="J72" s="87">
        <f>(D72-$C4)/$C4</f>
        <v>7.9922215964747316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96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C74/3000</f>
        <v>2.9974071988249107</v>
      </c>
      <c r="F74" s="28">
        <f>(D74-C74)/E74</f>
        <v>120.0000000000002</v>
      </c>
      <c r="G74" s="26"/>
      <c r="H74" s="33"/>
      <c r="I74" s="19">
        <f>E74*50/C74</f>
        <v>1.6666666666666666E-2</v>
      </c>
      <c r="J74" s="87">
        <f>(D74-$C4)/$C4</f>
        <v>8.3519104603337215</v>
      </c>
    </row>
    <row r="75" spans="1:10" s="1" customFormat="1">
      <c r="A75" s="97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C75/3000</f>
        <v>3.1173034867779075</v>
      </c>
      <c r="F75" s="28">
        <f>(D75-C75)/E75</f>
        <v>120.0000000000002</v>
      </c>
      <c r="G75" s="26"/>
      <c r="H75" s="33"/>
      <c r="I75" s="19">
        <f>E75*50/C75</f>
        <v>1.6666666666666666E-2</v>
      </c>
      <c r="J75" s="87">
        <f>(D75-$C4)/$C4</f>
        <v>8.7259868787470722</v>
      </c>
    </row>
    <row r="76" spans="1:10" s="1" customFormat="1">
      <c r="A76" s="97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C76/3000</f>
        <v>3.2419956262490239</v>
      </c>
      <c r="F76" s="28">
        <f>(D76-C76)/E76</f>
        <v>119.99999999999989</v>
      </c>
      <c r="G76" s="26"/>
      <c r="H76" s="33"/>
      <c r="I76" s="19">
        <f>E76*50/C76</f>
        <v>1.6666666666666666E-2</v>
      </c>
      <c r="J76" s="87">
        <f>(D76-$C4)/$C4</f>
        <v>9.1150263538969547</v>
      </c>
    </row>
    <row r="77" spans="1:10" s="1" customFormat="1" ht="13" thickBot="1">
      <c r="A77" s="98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C77/3000</f>
        <v>3.3716754512989846</v>
      </c>
      <c r="F77" s="28">
        <f>(D77-C77)/E77</f>
        <v>120.00000000000024</v>
      </c>
      <c r="G77" s="26"/>
      <c r="H77" s="33"/>
      <c r="I77" s="19">
        <f>E77*50/C77</f>
        <v>1.6666666666666666E-2</v>
      </c>
      <c r="J77" s="87">
        <f>(D77-$C4)/$C4</f>
        <v>9.5196274080528323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96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C79/3000</f>
        <v>3.5065424693509444</v>
      </c>
      <c r="F79" s="28">
        <f>(D79-C79)/E79</f>
        <v>120.00000000000006</v>
      </c>
      <c r="G79" s="26"/>
      <c r="H79" s="33"/>
      <c r="I79" s="19">
        <f>E79*50/C79</f>
        <v>1.6666666666666666E-2</v>
      </c>
      <c r="J79" s="87">
        <f>(D79-$C4)/$C4</f>
        <v>9.9404125043749456</v>
      </c>
    </row>
    <row r="80" spans="1:10" s="1" customFormat="1">
      <c r="A80" s="97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C80/3000</f>
        <v>3.6468041681249823</v>
      </c>
      <c r="F80" s="28">
        <f>(D80-C80)/E80</f>
        <v>119.99999999999997</v>
      </c>
      <c r="G80" s="26"/>
      <c r="H80" s="63"/>
      <c r="I80" s="19">
        <f>E80*50/C80</f>
        <v>1.6666666666666666E-2</v>
      </c>
      <c r="J80" s="87">
        <f>(D80-$C4)/$C4</f>
        <v>10.378029004549944</v>
      </c>
    </row>
    <row r="81" spans="1:10" s="1" customFormat="1">
      <c r="A81" s="97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C81/3000</f>
        <v>3.7926763348499812</v>
      </c>
      <c r="F81" s="28">
        <f>(D81-C81)/E81</f>
        <v>120</v>
      </c>
      <c r="G81" s="26"/>
      <c r="H81" s="33"/>
      <c r="I81" s="19">
        <f>E81*50/C81</f>
        <v>1.6666666666666666E-2</v>
      </c>
      <c r="J81" s="87">
        <f>(D81-$C4)/$C4</f>
        <v>10.833150164731942</v>
      </c>
    </row>
    <row r="82" spans="1:10" s="1" customFormat="1" ht="13" thickBot="1">
      <c r="A82" s="98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C82/3000</f>
        <v>3.9443833882439807</v>
      </c>
      <c r="F82" s="28">
        <f>(D82-C82)/E82</f>
        <v>119.9999999999999</v>
      </c>
      <c r="G82" s="26"/>
      <c r="H82" s="33"/>
      <c r="I82" s="19">
        <f>E82*50/C82</f>
        <v>1.6666666666666666E-2</v>
      </c>
      <c r="J82" s="87">
        <f>(D82-$C4)/$C4</f>
        <v>11.306476171321219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96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C84/3000</f>
        <v>4.1021587237737398</v>
      </c>
      <c r="F84" s="28">
        <f>(D84-C84)/E84</f>
        <v>120</v>
      </c>
      <c r="G84" s="26"/>
      <c r="H84" s="33"/>
      <c r="I84" s="19">
        <f>E84*50/C84</f>
        <v>1.6666666666666666E-2</v>
      </c>
      <c r="J84" s="87">
        <f>(D84-$C4)/$C4</f>
        <v>11.798735218174068</v>
      </c>
    </row>
    <row r="85" spans="1:10" s="1" customFormat="1">
      <c r="A85" s="97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C85/3000</f>
        <v>4.266245072724689</v>
      </c>
      <c r="F85" s="28">
        <f>(D85-C85)/E85</f>
        <v>120.00000000000011</v>
      </c>
      <c r="G85" s="26"/>
      <c r="H85" s="33"/>
      <c r="I85" s="19">
        <f>E85*50/C85</f>
        <v>1.6666666666666666E-2</v>
      </c>
      <c r="J85" s="87">
        <f>(D85-$C4)/$C4</f>
        <v>12.310684626901031</v>
      </c>
    </row>
    <row r="86" spans="1:10" s="1" customFormat="1">
      <c r="A86" s="97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C86/3000</f>
        <v>4.4368948756336772</v>
      </c>
      <c r="F86" s="28">
        <f>(D86-C86)/E86</f>
        <v>120.00000000000014</v>
      </c>
      <c r="G86" s="26"/>
      <c r="H86" s="33"/>
      <c r="I86" s="19">
        <f>E86*50/C86</f>
        <v>1.6666666666666666E-2</v>
      </c>
      <c r="J86" s="87">
        <f>(D86-$C4)/$C4</f>
        <v>12.843112011977073</v>
      </c>
    </row>
    <row r="87" spans="1:10" s="1" customFormat="1" ht="13" thickBot="1">
      <c r="A87" s="98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C87/3000</f>
        <v>4.6143706706590244</v>
      </c>
      <c r="F87" s="28">
        <f>(D87-C87)/E87</f>
        <v>119.99999999999991</v>
      </c>
      <c r="G87" s="26"/>
      <c r="H87" s="33"/>
      <c r="I87" s="19">
        <f>E87*50/C87</f>
        <v>1.6666666666666666E-2</v>
      </c>
      <c r="J87" s="87">
        <f>(D87-$C4)/$C4</f>
        <v>13.396836492456156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96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C89/3000</f>
        <v>4.7989454974853851</v>
      </c>
      <c r="F89" s="28">
        <f>(D89-C89)/E89</f>
        <v>120.00000000000011</v>
      </c>
      <c r="G89" s="26"/>
      <c r="H89" s="33"/>
      <c r="I89" s="19">
        <f>E89*50/C89</f>
        <v>1.6666666666666666E-2</v>
      </c>
      <c r="J89" s="87">
        <f>(D89-$C4)/$C4</f>
        <v>13.972709952154402</v>
      </c>
    </row>
    <row r="90" spans="1:10" s="1" customFormat="1">
      <c r="A90" s="97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C90/3000</f>
        <v>4.9909033173848005</v>
      </c>
      <c r="F90" s="28">
        <f>(D90-C90)/E90</f>
        <v>119.99999999999999</v>
      </c>
      <c r="G90" s="26"/>
      <c r="H90" s="33"/>
      <c r="I90" s="19">
        <f>E90*50/C90</f>
        <v>1.6666666666666666E-2</v>
      </c>
      <c r="J90" s="87">
        <f>(D90-$C4)/$C4</f>
        <v>14.571618350240579</v>
      </c>
    </row>
    <row r="91" spans="1:10" s="1" customFormat="1">
      <c r="A91" s="97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C91/3000</f>
        <v>5.1905394500801929</v>
      </c>
      <c r="F91" s="28">
        <f>(D91-C91)/E91</f>
        <v>120</v>
      </c>
      <c r="G91" s="26"/>
      <c r="H91" s="33"/>
      <c r="I91" s="19">
        <f>E91*50/C91</f>
        <v>1.6666666666666666E-2</v>
      </c>
      <c r="J91" s="87">
        <f>(D91-$C4)/$C4</f>
        <v>15.194483084250201</v>
      </c>
    </row>
    <row r="92" spans="1:10" s="1" customFormat="1" ht="13" thickBot="1">
      <c r="A92" s="98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C92/3000</f>
        <v>5.3981610280834005</v>
      </c>
      <c r="F92" s="28">
        <f>(D92-C92)/E92</f>
        <v>119.99999999999976</v>
      </c>
      <c r="G92" s="26"/>
      <c r="H92" s="33"/>
      <c r="I92" s="19">
        <f>E92*50/C92</f>
        <v>1.6666666666666666E-2</v>
      </c>
      <c r="J92" s="87">
        <f>(D92-$C4)/$C4</f>
        <v>15.842262407620208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96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C94/3000</f>
        <v>5.6140874692067362</v>
      </c>
      <c r="F94" s="28">
        <f>(D94-C94)/E94</f>
        <v>119.99999999999982</v>
      </c>
      <c r="G94" s="26"/>
      <c r="H94" s="33"/>
      <c r="I94" s="19">
        <f>E94*50/C94</f>
        <v>1.6666666666666666E-2</v>
      </c>
      <c r="J94" s="87">
        <f>(D94-$C4)/$C4</f>
        <v>16.515952903925015</v>
      </c>
    </row>
    <row r="95" spans="1:10" s="1" customFormat="1">
      <c r="A95" s="97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C95/3000</f>
        <v>5.8386509679750054</v>
      </c>
      <c r="F95" s="28">
        <f>(D95-C95)/E95</f>
        <v>119.9999999999997</v>
      </c>
      <c r="G95" s="26"/>
      <c r="H95" s="33"/>
      <c r="I95" s="19">
        <f>E95*50/C95</f>
        <v>1.6666666666666666E-2</v>
      </c>
      <c r="J95" s="87">
        <f>(D95-$C4)/$C4</f>
        <v>17.216591020082014</v>
      </c>
    </row>
    <row r="96" spans="1:10" s="1" customFormat="1">
      <c r="A96" s="97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C96/3000</f>
        <v>6.0721970066940045</v>
      </c>
      <c r="F96" s="28">
        <f>(D96-C96)/E96</f>
        <v>119.99999999999977</v>
      </c>
      <c r="G96" s="26"/>
      <c r="H96" s="33"/>
      <c r="I96" s="19">
        <f>E96*50/C96</f>
        <v>1.6666666666666666E-2</v>
      </c>
      <c r="J96" s="87">
        <f>(D96-$C4)/$C4</f>
        <v>17.945254660885293</v>
      </c>
    </row>
    <row r="97" spans="1:10" s="1" customFormat="1" ht="13" thickBot="1">
      <c r="A97" s="98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C97/3000</f>
        <v>6.3150848869617642</v>
      </c>
      <c r="F97" s="28">
        <f>(D97-C97)/E97</f>
        <v>119.99999999999977</v>
      </c>
      <c r="G97" s="26"/>
      <c r="H97" s="33"/>
      <c r="I97" s="19">
        <f>E97*50/C97</f>
        <v>1.6666666666666666E-2</v>
      </c>
      <c r="J97" s="87">
        <f>(D97-$C4)/$C4</f>
        <v>18.703064847320704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96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C99/3000</f>
        <v>6.5676882824402343</v>
      </c>
      <c r="F99" s="28">
        <f>(D99-C99)/E99</f>
        <v>120.00000000000016</v>
      </c>
      <c r="G99" s="26"/>
      <c r="H99" s="33"/>
      <c r="I99" s="19">
        <f>E99*50/C99</f>
        <v>1.6666666666666666E-2</v>
      </c>
      <c r="J99" s="87">
        <f>(D99-$C4)/$C4</f>
        <v>19.491187441213533</v>
      </c>
    </row>
    <row r="100" spans="1:10" s="1" customFormat="1">
      <c r="A100" s="97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C100/3000</f>
        <v>6.8303958137378444</v>
      </c>
      <c r="F100" s="28">
        <f>(D100-C100)/E100</f>
        <v>119.99999999999989</v>
      </c>
      <c r="G100" s="26"/>
      <c r="H100" s="33"/>
      <c r="I100" s="19">
        <f>E100*50/C100</f>
        <v>1.6666666666666666E-2</v>
      </c>
      <c r="J100" s="87">
        <f>(D100-$C4)/$C4</f>
        <v>20.310834938862072</v>
      </c>
    </row>
    <row r="101" spans="1:10" s="1" customFormat="1">
      <c r="A101" s="97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C101/3000</f>
        <v>7.1036116462873578</v>
      </c>
      <c r="F101" s="28">
        <f>(D101-C101)/E101</f>
        <v>120.00000000000004</v>
      </c>
      <c r="G101" s="26"/>
      <c r="H101" s="33"/>
      <c r="I101" s="19">
        <f>E101*50/C101</f>
        <v>1.6666666666666666E-2</v>
      </c>
      <c r="J101" s="87">
        <f>(D101-$C4)/$C4</f>
        <v>21.163268336416557</v>
      </c>
    </row>
    <row r="102" spans="1:10" s="1" customFormat="1" ht="13" thickBot="1">
      <c r="A102" s="98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C102/3000</f>
        <v>7.3877561121388524</v>
      </c>
      <c r="F102" s="28">
        <f>(D102-C102)/E102</f>
        <v>119.99999999999976</v>
      </c>
      <c r="G102" s="26"/>
      <c r="H102" s="33"/>
      <c r="I102" s="19">
        <f>E102*50/C102</f>
        <v>1.6666666666666666E-2</v>
      </c>
      <c r="J102" s="87">
        <f>(D102-$C4)/$C4</f>
        <v>22.049799069873217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96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C104/3000</f>
        <v>7.6832663566244062</v>
      </c>
      <c r="F104" s="28">
        <f>(D104-C104)/E104</f>
        <v>119.99999999999984</v>
      </c>
      <c r="G104" s="26"/>
      <c r="H104" s="33"/>
      <c r="I104" s="19">
        <f>E104*50/C104</f>
        <v>1.6666666666666666E-2</v>
      </c>
      <c r="J104" s="87">
        <f>(D104-$C4)/$C4</f>
        <v>22.971791032668143</v>
      </c>
    </row>
    <row r="105" spans="1:10" s="1" customFormat="1">
      <c r="A105" s="97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C105/3000</f>
        <v>7.990597010889382</v>
      </c>
      <c r="F105" s="28">
        <f>(D105-C105)/E105</f>
        <v>120.00000000000013</v>
      </c>
      <c r="G105" s="26"/>
      <c r="H105" s="33"/>
      <c r="I105" s="19">
        <f>E105*50/C105</f>
        <v>1.666666666666667E-2</v>
      </c>
      <c r="J105" s="87">
        <f>(D105-$C4)/$C4</f>
        <v>23.930662673974872</v>
      </c>
    </row>
    <row r="106" spans="1:10" s="1" customFormat="1">
      <c r="A106" s="97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C106/3000</f>
        <v>8.310220891324958</v>
      </c>
      <c r="F106" s="28">
        <f>(D106-C106)/E106</f>
        <v>120.0000000000001</v>
      </c>
      <c r="G106" s="26"/>
      <c r="H106" s="33"/>
      <c r="I106" s="19">
        <f>E106*50/C106</f>
        <v>1.666666666666667E-2</v>
      </c>
      <c r="J106" s="87">
        <f>(D106-$C4)/$C4</f>
        <v>24.927889180933867</v>
      </c>
    </row>
    <row r="107" spans="1:10" s="1" customFormat="1" ht="13" thickBot="1">
      <c r="A107" s="98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C107/3000</f>
        <v>8.6426297269779564</v>
      </c>
      <c r="F107" s="28">
        <f>(D107-C107)/E107</f>
        <v>119.99999999999984</v>
      </c>
      <c r="G107" s="26"/>
      <c r="H107" s="33"/>
      <c r="I107" s="19">
        <f>E107*50/C107</f>
        <v>1.6666666666666666E-2</v>
      </c>
      <c r="J107" s="87">
        <f>(D107-$C4)/$C4</f>
        <v>25.965004748171221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96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C109/3000</f>
        <v>8.9883349160570738</v>
      </c>
      <c r="F109" s="28">
        <f>(D109-C109)/E109</f>
        <v>119.99999999999997</v>
      </c>
      <c r="G109" s="26"/>
      <c r="H109" s="33"/>
      <c r="I109" s="19">
        <f>E109*50/C109</f>
        <v>1.6666666666666666E-2</v>
      </c>
      <c r="J109" s="87">
        <f>(D109-$C4)/$C4</f>
        <v>27.043604938098071</v>
      </c>
    </row>
    <row r="110" spans="1:10">
      <c r="A110" s="97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C110/3000</f>
        <v>9.3478683126993563</v>
      </c>
      <c r="F110" s="28">
        <f>(D110-C110)/E110</f>
        <v>120.00000000000009</v>
      </c>
      <c r="G110" s="26"/>
      <c r="H110" s="33"/>
      <c r="I110" s="19">
        <f>E110*50/C110</f>
        <v>1.6666666666666666E-2</v>
      </c>
      <c r="J110" s="87">
        <f>(D110-$C4)/$C4</f>
        <v>28.165349135621994</v>
      </c>
    </row>
    <row r="111" spans="1:10">
      <c r="A111" s="97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C111/3000</f>
        <v>9.7217830452073315</v>
      </c>
      <c r="F111" s="28">
        <f>(D111-C111)/E111</f>
        <v>120.00000000000003</v>
      </c>
      <c r="G111" s="26"/>
      <c r="H111" s="33"/>
      <c r="I111" s="19">
        <f>E111*50/C111</f>
        <v>1.6666666666666666E-2</v>
      </c>
      <c r="J111" s="87">
        <f>(D111-$C4)/$C4</f>
        <v>29.331963101046874</v>
      </c>
    </row>
    <row r="112" spans="1:10" ht="13" thickBot="1">
      <c r="A112" s="98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C112/3000</f>
        <v>10.110654367015623</v>
      </c>
      <c r="F112" s="28">
        <f>(D112-C112)/E112</f>
        <v>119.99999999999996</v>
      </c>
      <c r="G112" s="26"/>
      <c r="H112" s="33"/>
      <c r="I112" s="19">
        <f>E112*50/C112</f>
        <v>1.6666666666666666E-2</v>
      </c>
      <c r="J112" s="87">
        <f>(D112-$C4)/$C4</f>
        <v>30.545241625088746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96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C114/3000</f>
        <v>10.51508054169625</v>
      </c>
      <c r="F114" s="28">
        <f>(D114-C114)/E114</f>
        <v>120.00000000000013</v>
      </c>
      <c r="G114" s="26"/>
      <c r="H114" s="33"/>
      <c r="I114" s="19">
        <f>E114*50/C114</f>
        <v>1.6666666666666666E-2</v>
      </c>
      <c r="J114" s="87">
        <f>(D114-$C4)/$C4</f>
        <v>31.8070512900923</v>
      </c>
    </row>
    <row r="115" spans="1:10">
      <c r="A115" s="97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C115/3000</f>
        <v>10.9356837633641</v>
      </c>
      <c r="F115" s="28">
        <f>(D115-C115)/E115</f>
        <v>120.00000000000031</v>
      </c>
      <c r="G115" s="26"/>
      <c r="H115" s="33"/>
      <c r="I115" s="19">
        <f>E115*50/C115</f>
        <v>1.6666666666666666E-2</v>
      </c>
      <c r="J115" s="87">
        <f>(D115-$C4)/$C4</f>
        <v>33.119333341695992</v>
      </c>
    </row>
    <row r="116" spans="1:10">
      <c r="A116" s="97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C116/3000</f>
        <v>11.373111113898664</v>
      </c>
      <c r="F116" s="28">
        <f>(D116-C116)/E116</f>
        <v>120.00000000000028</v>
      </c>
      <c r="G116" s="26"/>
      <c r="H116" s="33"/>
      <c r="I116" s="19">
        <f>E116*50/C116</f>
        <v>1.6666666666666666E-2</v>
      </c>
      <c r="J116" s="87">
        <f>(D116-$C4)/$C4</f>
        <v>34.48410667536384</v>
      </c>
    </row>
    <row r="117" spans="1:10" ht="13" thickBot="1">
      <c r="A117" s="98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C117/3000</f>
        <v>11.828035558454612</v>
      </c>
      <c r="F117" s="28">
        <f>(D117-C117)/E117</f>
        <v>120.00000000000024</v>
      </c>
      <c r="G117" s="26"/>
      <c r="H117" s="33"/>
      <c r="I117" s="19">
        <f>E117*50/C117</f>
        <v>1.6666666666666666E-2</v>
      </c>
      <c r="J117" s="87">
        <f>(D117-$C4)/$C4</f>
        <v>35.903470942378391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96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C119/3000</f>
        <v>12.301156980792797</v>
      </c>
      <c r="F119" s="28">
        <f>(D119-C119)/E119</f>
        <v>120.00000000000006</v>
      </c>
      <c r="G119" s="26"/>
      <c r="H119" s="33"/>
      <c r="I119" s="19">
        <f>E119*50/C119</f>
        <v>1.6666666666666666E-2</v>
      </c>
      <c r="J119" s="87">
        <f>(D119-$C4)/$C4</f>
        <v>37.37960978007353</v>
      </c>
    </row>
    <row r="120" spans="1:10">
      <c r="A120" s="97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C120/3000</f>
        <v>12.79320326002451</v>
      </c>
      <c r="F120" s="28">
        <f>(D120-C120)/E120</f>
        <v>120.00000000000017</v>
      </c>
      <c r="G120" s="26"/>
      <c r="H120" s="33"/>
      <c r="I120" s="19">
        <f>E120*50/C120</f>
        <v>1.666666666666667E-2</v>
      </c>
      <c r="J120" s="87">
        <f>(D120-$C4)/$C4</f>
        <v>38.914794171276476</v>
      </c>
    </row>
    <row r="121" spans="1:10">
      <c r="A121" s="97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C121/3000</f>
        <v>13.304931390425491</v>
      </c>
      <c r="F121" s="28">
        <f>(D121-C121)/E121</f>
        <v>120.00000000000003</v>
      </c>
      <c r="G121" s="26"/>
      <c r="H121" s="33"/>
      <c r="I121" s="19">
        <f>E121*50/C121</f>
        <v>1.6666666666666666E-2</v>
      </c>
      <c r="J121" s="87">
        <f>(D121-$C4)/$C4</f>
        <v>40.511385938127532</v>
      </c>
    </row>
    <row r="122" spans="1:10" ht="13" thickBot="1">
      <c r="A122" s="98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C122/3000</f>
        <v>13.83712864604251</v>
      </c>
      <c r="F122" s="28">
        <f>(D122-C122)/E122</f>
        <v>120.00000000000011</v>
      </c>
      <c r="G122" s="26"/>
      <c r="H122" s="33"/>
      <c r="I122" s="19">
        <f>E122*50/C122</f>
        <v>1.6666666666666666E-2</v>
      </c>
      <c r="J122" s="87">
        <f>(D122-$C4)/$C4</f>
        <v>42.171841375652633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96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C124/3000</f>
        <v>14.390613791884212</v>
      </c>
      <c r="F124" s="28">
        <f>(D124-C124)/E124</f>
        <v>119.99999999999976</v>
      </c>
      <c r="G124" s="26"/>
      <c r="H124" s="33"/>
      <c r="I124" s="19">
        <f>E124*50/C124</f>
        <v>1.6666666666666666E-2</v>
      </c>
      <c r="J124" s="87">
        <f>(D124-$C4)/$C4</f>
        <v>43.898715030678737</v>
      </c>
    </row>
    <row r="125" spans="1:10">
      <c r="A125" s="97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C125/3000</f>
        <v>14.96623834355958</v>
      </c>
      <c r="F125" s="28">
        <f>(D125-C125)/E125</f>
        <v>120.00000000000016</v>
      </c>
      <c r="G125" s="26"/>
      <c r="H125" s="33"/>
      <c r="I125" s="19">
        <f>E125*50/C125</f>
        <v>1.6666666666666666E-2</v>
      </c>
      <c r="J125" s="87">
        <f>(D125-$C4)/$C4</f>
        <v>45.69466363190589</v>
      </c>
    </row>
    <row r="126" spans="1:10">
      <c r="A126" s="97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C126/3000</f>
        <v>15.564887877301963</v>
      </c>
      <c r="F126" s="28">
        <f>(D126-C126)/E126</f>
        <v>119.99999999999993</v>
      </c>
      <c r="G126" s="26"/>
      <c r="H126" s="33"/>
      <c r="I126" s="19">
        <f>E126*50/C126</f>
        <v>1.6666666666666666E-2</v>
      </c>
      <c r="J126" s="87">
        <f>(D126-$C4)/$C4</f>
        <v>47.562450177182122</v>
      </c>
    </row>
    <row r="127" spans="1:10" ht="13" thickBot="1">
      <c r="A127" s="98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C127/3000</f>
        <v>16.187483392394039</v>
      </c>
      <c r="F127" s="28">
        <f>(D127-C127)/E127</f>
        <v>119.99999999999997</v>
      </c>
      <c r="G127" s="26"/>
      <c r="H127" s="33"/>
      <c r="I127" s="19">
        <f>E127*50/C127</f>
        <v>1.6666666666666666E-2</v>
      </c>
      <c r="J127" s="87">
        <f>(D127-$C4)/$C4</f>
        <v>49.504948184269409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96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C129/3000</f>
        <v>16.834982728089802</v>
      </c>
      <c r="F129" s="28">
        <f>(D129-C129)/E129</f>
        <v>120.00000000000003</v>
      </c>
      <c r="G129" s="26"/>
      <c r="H129" s="33"/>
      <c r="I129" s="19">
        <f>E129*50/C129</f>
        <v>1.6666666666666666E-2</v>
      </c>
      <c r="J129" s="87">
        <f>(D129-$C4)/$C4</f>
        <v>51.525146111640183</v>
      </c>
    </row>
    <row r="130" spans="1:10">
      <c r="A130" s="97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C130/3000</f>
        <v>17.508382037213394</v>
      </c>
      <c r="F130" s="28">
        <f>(D130-C130)/E130</f>
        <v>120.00000000000014</v>
      </c>
      <c r="G130" s="26"/>
      <c r="H130" s="33"/>
      <c r="I130" s="19">
        <f>E130*50/C130</f>
        <v>1.6666666666666666E-2</v>
      </c>
      <c r="J130" s="87">
        <f>(D130-$C4)/$C4</f>
        <v>53.626151956105794</v>
      </c>
    </row>
    <row r="131" spans="1:10">
      <c r="A131" s="97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C131/3000</f>
        <v>18.208717318701932</v>
      </c>
      <c r="F131" s="28">
        <f>(D131-C131)/E131</f>
        <v>119.99999999999997</v>
      </c>
      <c r="G131" s="26"/>
      <c r="H131" s="33"/>
      <c r="I131" s="19">
        <f>E131*50/C131</f>
        <v>1.666666666666667E-2</v>
      </c>
      <c r="J131" s="87">
        <f>(D131-$C4)/$C4</f>
        <v>55.811198034350028</v>
      </c>
    </row>
    <row r="132" spans="1:10" ht="13" thickBot="1">
      <c r="A132" s="98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C132/3000</f>
        <v>18.937066011450007</v>
      </c>
      <c r="F132" s="28">
        <f>(D132-C132)/E132</f>
        <v>119.99999999999984</v>
      </c>
      <c r="G132" s="26"/>
      <c r="H132" s="33"/>
      <c r="I132" s="19">
        <f>E132*50/C132</f>
        <v>1.6666666666666663E-2</v>
      </c>
      <c r="J132" s="87">
        <f>(D132-$C4)/$C4</f>
        <v>58.083645955724023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96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C134/3000</f>
        <v>19.694548651908008</v>
      </c>
      <c r="F134" s="28">
        <f>(D134-C134)/E134</f>
        <v>120</v>
      </c>
      <c r="G134" s="26"/>
      <c r="H134" s="33"/>
      <c r="I134" s="19">
        <f>E134*50/C134</f>
        <v>1.6666666666666666E-2</v>
      </c>
      <c r="J134" s="87">
        <f>(D134-$C4)/$C4</f>
        <v>60.446991793952982</v>
      </c>
    </row>
    <row r="135" spans="1:10">
      <c r="A135" s="97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C135/3000</f>
        <v>20.48233059798433</v>
      </c>
      <c r="F135" s="28">
        <f>(D135-C135)/E135</f>
        <v>120.00000000000006</v>
      </c>
      <c r="G135" s="26"/>
      <c r="H135" s="33"/>
      <c r="I135" s="19">
        <f>E135*50/C135</f>
        <v>1.6666666666666666E-2</v>
      </c>
      <c r="J135" s="87">
        <f>(D135-$C4)/$C4</f>
        <v>62.904871465711103</v>
      </c>
    </row>
    <row r="136" spans="1:10">
      <c r="A136" s="97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C136/3000</f>
        <v>21.3016238219037</v>
      </c>
      <c r="F136" s="28">
        <f>(D136-C136)/E136</f>
        <v>120.00000000000023</v>
      </c>
      <c r="G136" s="26"/>
      <c r="H136" s="33"/>
      <c r="I136" s="19">
        <f>E136*50/C136</f>
        <v>1.6666666666666666E-2</v>
      </c>
      <c r="J136" s="87">
        <f>(D136-$C4)/$C4</f>
        <v>65.461066324339555</v>
      </c>
    </row>
    <row r="137" spans="1:10">
      <c r="A137" s="97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C137/3000</f>
        <v>22.153688774779852</v>
      </c>
      <c r="F137" s="28">
        <f>(D137-C137)/E137</f>
        <v>119.99999999999987</v>
      </c>
      <c r="G137" s="26"/>
      <c r="H137" s="33"/>
      <c r="I137" s="19">
        <f>E137*50/C137</f>
        <v>1.6666666666666666E-2</v>
      </c>
      <c r="J137" s="87">
        <f>(D137-$C4)/$C4</f>
        <v>68.119508977313131</v>
      </c>
    </row>
    <row r="138" spans="1:10" ht="14.25" customHeight="1" thickBot="1">
      <c r="A138" s="83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C138/3000</f>
        <v>23.039836325771045</v>
      </c>
      <c r="F138" s="28">
        <f>(D138-C138)/E138</f>
        <v>120.0000000000003</v>
      </c>
      <c r="G138" s="26"/>
      <c r="H138" s="33"/>
      <c r="I138" s="19">
        <f>E138*50/C138</f>
        <v>1.6666666666666666E-2</v>
      </c>
      <c r="J138" s="87">
        <f>(D138-$C4)/$C4</f>
        <v>70.884289336405672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RichS_Perfomance</vt:lpstr>
      <vt:lpstr>BrianM_Perfomance</vt:lpstr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2017-10-06T18:09:17Z</dcterms:modified>
</cp:coreProperties>
</file>