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7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F110" i="262"/>
  <c r="J21" i="273"/>
  <c r="J20"/>
  <c r="J21" i="277"/>
  <c r="J17" i="280"/>
  <c r="J7" i="282"/>
  <c r="D7"/>
  <c r="D10" i="281"/>
  <c r="J10" s="1"/>
  <c r="D17" i="280"/>
  <c r="D21" i="277"/>
  <c r="D21" i="273"/>
  <c r="C110" i="262"/>
  <c r="C21" i="276"/>
  <c r="J20" i="277"/>
  <c r="J16" i="280"/>
  <c r="J9" i="281"/>
  <c r="C20" i="276"/>
  <c r="E4" i="279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4" i="280"/>
  <c r="I4" s="1"/>
  <c r="I4" i="279"/>
  <c r="D5" l="1"/>
  <c r="E5"/>
  <c r="I5" s="1"/>
  <c r="C7" i="282"/>
  <c r="E7" s="1"/>
  <c r="F6"/>
  <c r="C6" i="279"/>
  <c r="J5"/>
  <c r="E6" i="281"/>
  <c r="I6" s="1"/>
  <c r="F4" i="280"/>
  <c r="C5"/>
  <c r="D5" s="1"/>
  <c r="J5" s="1"/>
  <c r="F4" i="279"/>
  <c r="D6" l="1"/>
  <c r="E6"/>
  <c r="I6" s="1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D9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D10" i="282" l="1"/>
  <c r="I10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D11" i="282" l="1"/>
  <c r="I11"/>
  <c r="C11" i="281"/>
  <c r="E11" s="1"/>
  <c r="F10"/>
  <c r="C10" i="280"/>
  <c r="D10" s="1"/>
  <c r="J10" s="1"/>
  <c r="F9"/>
  <c r="F10" i="279"/>
  <c r="C11"/>
  <c r="E11" s="1"/>
  <c r="D11" i="281" l="1"/>
  <c r="C12" i="282"/>
  <c r="E12" s="1"/>
  <c r="F11"/>
  <c r="I11" i="281"/>
  <c r="E10" i="280"/>
  <c r="I10" s="1"/>
  <c r="D11" i="279"/>
  <c r="J11" s="1"/>
  <c r="I11"/>
  <c r="D12" i="282" l="1"/>
  <c r="I12"/>
  <c r="C12" i="281"/>
  <c r="E12" s="1"/>
  <c r="F11"/>
  <c r="C11" i="280"/>
  <c r="D11" s="1"/>
  <c r="J11" s="1"/>
  <c r="F10"/>
  <c r="F11" i="279"/>
  <c r="C12"/>
  <c r="D12" l="1"/>
  <c r="J12" s="1"/>
  <c r="E12"/>
  <c r="D12" i="281"/>
  <c r="F12" i="282"/>
  <c r="C14"/>
  <c r="E14" s="1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E15" s="1"/>
  <c r="I14" i="281"/>
  <c r="D14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16" s="1"/>
  <c r="E5" i="262"/>
  <c r="B6"/>
  <c r="I15" i="281"/>
  <c r="D15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E16" s="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E17" s="1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E17" s="1"/>
  <c r="F16"/>
  <c r="C16" i="280"/>
  <c r="F15"/>
  <c r="F16" i="279"/>
  <c r="C17"/>
  <c r="E9" i="277"/>
  <c r="I9" s="1"/>
  <c r="E7" i="273"/>
  <c r="I7" s="1"/>
  <c r="E16" i="280" l="1"/>
  <c r="D16"/>
  <c r="D17" i="279"/>
  <c r="J17" s="1"/>
  <c r="E17"/>
  <c r="F17" i="282"/>
  <c r="H17"/>
  <c r="C19" s="1"/>
  <c r="E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E19" s="1"/>
  <c r="F17"/>
  <c r="C17" i="280"/>
  <c r="E17" s="1"/>
  <c r="F16"/>
  <c r="F17" i="279"/>
  <c r="C19"/>
  <c r="E19" s="1"/>
  <c r="E10" i="277"/>
  <c r="I10" s="1"/>
  <c r="E9" i="273"/>
  <c r="I9" s="1"/>
  <c r="C20" i="282" l="1"/>
  <c r="E20" s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E20" s="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E21" s="1"/>
  <c r="F20"/>
  <c r="B11" i="262"/>
  <c r="E10"/>
  <c r="I20" i="281"/>
  <c r="D20"/>
  <c r="D19" i="280"/>
  <c r="I19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E21" s="1"/>
  <c r="F20"/>
  <c r="C20" i="280"/>
  <c r="E20" s="1"/>
  <c r="F19"/>
  <c r="F20" i="279"/>
  <c r="C21"/>
  <c r="E21" s="1"/>
  <c r="E12" i="277"/>
  <c r="I12" s="1"/>
  <c r="E11" i="273"/>
  <c r="I11" s="1"/>
  <c r="C22" i="282" l="1"/>
  <c r="E22" s="1"/>
  <c r="F21"/>
  <c r="E11" i="262"/>
  <c r="B12"/>
  <c r="I21" i="281"/>
  <c r="D21"/>
  <c r="I20" i="280"/>
  <c r="D2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E22" s="1"/>
  <c r="F20" i="280"/>
  <c r="C21"/>
  <c r="E21" s="1"/>
  <c r="C22" i="279"/>
  <c r="E22" s="1"/>
  <c r="F21"/>
  <c r="E14" i="277"/>
  <c r="I14" s="1"/>
  <c r="E12" i="273"/>
  <c r="I12" s="1"/>
  <c r="C24" i="282" l="1"/>
  <c r="E24" s="1"/>
  <c r="F22"/>
  <c r="E12" i="262"/>
  <c r="B14"/>
  <c r="I22" i="281"/>
  <c r="D22"/>
  <c r="I21" i="280"/>
  <c r="D21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C25" i="282" l="1"/>
  <c r="E25" s="1"/>
  <c r="F24"/>
  <c r="E14" i="262"/>
  <c r="B15"/>
  <c r="I24" i="281"/>
  <c r="D24"/>
  <c r="D22" i="280"/>
  <c r="I22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E25" s="1"/>
  <c r="F24"/>
  <c r="C24" i="280"/>
  <c r="E24" s="1"/>
  <c r="F22"/>
  <c r="F24" i="279"/>
  <c r="C25"/>
  <c r="E25" s="1"/>
  <c r="E16" i="277"/>
  <c r="I16" s="1"/>
  <c r="E15" i="273"/>
  <c r="I15" s="1"/>
  <c r="C26" i="282" l="1"/>
  <c r="E26" s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27" i="282" l="1"/>
  <c r="E27" s="1"/>
  <c r="F26"/>
  <c r="E16" i="262"/>
  <c r="B17"/>
  <c r="D26" i="281"/>
  <c r="I26"/>
  <c r="I25" i="280"/>
  <c r="D25"/>
  <c r="D26" i="279"/>
  <c r="J26" s="1"/>
  <c r="I26"/>
  <c r="F17" i="277"/>
  <c r="H17"/>
  <c r="C19" s="1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29" i="282" l="1"/>
  <c r="E29" s="1"/>
  <c r="F27"/>
  <c r="E17" i="262"/>
  <c r="B19"/>
  <c r="I27" i="281"/>
  <c r="D27"/>
  <c r="D26" i="280"/>
  <c r="I26"/>
  <c r="D27" i="279"/>
  <c r="J27" s="1"/>
  <c r="I27"/>
  <c r="C20" i="277"/>
  <c r="D20" s="1"/>
  <c r="F19"/>
  <c r="F17" i="273"/>
  <c r="C19"/>
  <c r="D19" s="1"/>
  <c r="J19" s="1"/>
  <c r="I29" i="282" l="1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C30" i="282" l="1"/>
  <c r="E30" s="1"/>
  <c r="F29"/>
  <c r="E19" i="262"/>
  <c r="B20"/>
  <c r="I29" i="281"/>
  <c r="D29"/>
  <c r="D27" i="280"/>
  <c r="I27"/>
  <c r="D29" i="279"/>
  <c r="J29" s="1"/>
  <c r="I29"/>
  <c r="C21" i="277"/>
  <c r="E21" s="1"/>
  <c r="F20"/>
  <c r="F19" i="273"/>
  <c r="C20"/>
  <c r="D20" s="1"/>
  <c r="I30" i="282" l="1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C31" i="282" l="1"/>
  <c r="E31" s="1"/>
  <c r="F30"/>
  <c r="E20" i="262"/>
  <c r="B21"/>
  <c r="D30" i="281"/>
  <c r="I30"/>
  <c r="D29" i="280"/>
  <c r="I29"/>
  <c r="I30" i="279"/>
  <c r="D30"/>
  <c r="J30" s="1"/>
  <c r="C22" i="277"/>
  <c r="E22" s="1"/>
  <c r="F21"/>
  <c r="F20" i="273"/>
  <c r="C21"/>
  <c r="E21" l="1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D22"/>
  <c r="I21" i="273" l="1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E32" s="1"/>
  <c r="F31"/>
  <c r="C31" i="280"/>
  <c r="E31" s="1"/>
  <c r="F30"/>
  <c r="F31" i="279"/>
  <c r="C32"/>
  <c r="E32" s="1"/>
  <c r="D24" i="277"/>
  <c r="I24"/>
  <c r="D22" i="273"/>
  <c r="I22"/>
  <c r="H32" i="282" l="1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D25"/>
  <c r="D24" i="273"/>
  <c r="I24"/>
  <c r="F34" i="282" l="1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D26" i="277"/>
  <c r="I26"/>
  <c r="I25" i="273"/>
  <c r="D25"/>
  <c r="F35" i="282" l="1"/>
  <c r="C36"/>
  <c r="E36" s="1"/>
  <c r="E25" i="262"/>
  <c r="B26"/>
  <c r="I35" i="281"/>
  <c r="D35"/>
  <c r="D34" i="280"/>
  <c r="I34"/>
  <c r="D35" i="279"/>
  <c r="J35" s="1"/>
  <c r="I35"/>
  <c r="C27" i="277"/>
  <c r="E27" s="1"/>
  <c r="F26"/>
  <c r="F25" i="273"/>
  <c r="C26"/>
  <c r="E26" s="1"/>
  <c r="D36" i="282" l="1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D27"/>
  <c r="D26" i="273"/>
  <c r="I26"/>
  <c r="F36" i="282" l="1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E27" s="1"/>
  <c r="D37" i="282" l="1"/>
  <c r="I37"/>
  <c r="D27" i="262"/>
  <c r="H27" s="1"/>
  <c r="C27"/>
  <c r="C37" i="281"/>
  <c r="E37" s="1"/>
  <c r="F36"/>
  <c r="C36" i="280"/>
  <c r="E36" s="1"/>
  <c r="F35"/>
  <c r="F36" i="279"/>
  <c r="C37"/>
  <c r="E37" s="1"/>
  <c r="D29" i="277"/>
  <c r="I29"/>
  <c r="I27" i="273"/>
  <c r="D27"/>
  <c r="F37" i="282" l="1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39" i="282" l="1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D30"/>
  <c r="I29" i="273"/>
  <c r="D29"/>
  <c r="F39" i="282" l="1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0" i="282" l="1"/>
  <c r="I40"/>
  <c r="D30" i="262"/>
  <c r="H30" s="1"/>
  <c r="C30"/>
  <c r="C40" i="281"/>
  <c r="E40" s="1"/>
  <c r="F39"/>
  <c r="C39" i="280"/>
  <c r="E39" s="1"/>
  <c r="F37"/>
  <c r="F39" i="279"/>
  <c r="C40"/>
  <c r="E40" s="1"/>
  <c r="D31" i="277"/>
  <c r="I31"/>
  <c r="D30" i="273"/>
  <c r="I30"/>
  <c r="F40" i="282" l="1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1" i="282" l="1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D32"/>
  <c r="I31" i="273"/>
  <c r="D31"/>
  <c r="F41" i="282" l="1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2" i="282" l="1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D32" i="273"/>
  <c r="H32" s="1"/>
  <c r="I32"/>
  <c r="F42" i="282" l="1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4" i="282" l="1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F44" i="282" l="1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5" i="282" l="1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5" i="282" l="1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6" i="282" l="1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F46" i="282" l="1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D47" i="282" l="1"/>
  <c r="I47"/>
  <c r="D37" i="262"/>
  <c r="H37" s="1"/>
  <c r="C37"/>
  <c r="C47" i="281"/>
  <c r="E47" s="1"/>
  <c r="F46"/>
  <c r="C46" i="280"/>
  <c r="E46" s="1"/>
  <c r="F45"/>
  <c r="F46" i="279"/>
  <c r="C47"/>
  <c r="I39" i="277"/>
  <c r="D39"/>
  <c r="I37" i="273"/>
  <c r="D37"/>
  <c r="D47" i="279" l="1"/>
  <c r="J47" s="1"/>
  <c r="E47"/>
  <c r="I47" s="1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I49" i="282" l="1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0" i="282" l="1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I50" i="282" l="1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1" i="282" l="1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I51" i="282" l="1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2" i="282" l="1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I52" i="282" l="1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4" i="282" l="1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I54" i="282" l="1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5" i="282" l="1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I55" i="282" l="1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6" i="282" l="1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I56" i="282" l="1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57" i="282" l="1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I57" i="282" l="1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59" i="282" l="1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I59" i="282" l="1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0" i="282" l="1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I60" i="282" l="1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C61" i="282" l="1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I61" i="282" l="1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C62" i="282" l="1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I62" i="282" l="1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H62" i="282" l="1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4" i="282" l="1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4" i="282" l="1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5" i="282" l="1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F65" i="282" l="1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6" i="282" l="1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6" i="282" l="1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67" i="282" l="1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F67" i="282" l="1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69" i="282" l="1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69" i="282" l="1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0" i="282" l="1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F70" i="282" l="1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1" i="282" l="1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1" i="282" l="1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2" i="282" l="1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4" i="282" l="1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I74" i="282" l="1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C75" i="282" l="1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I75" i="282" l="1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C76" i="282" l="1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I76" i="282" l="1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77" i="282" l="1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I77" i="282" l="1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H77" i="282" l="1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D79" i="282" l="1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F79" i="282" l="1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0" i="282" l="1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F80" i="282" l="1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D81" i="282" l="1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F81" i="282" l="1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2" i="282" l="1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F82" i="282" l="1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D84" i="282" l="1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F84" i="282" l="1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5" i="282" l="1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F85" i="282" l="1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D86" i="282" l="1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F86" i="282" l="1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87" i="282" l="1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F87" i="282" l="1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D89" i="282" l="1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F89" i="282" l="1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0" i="282" l="1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F90" i="282" l="1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1" i="282" l="1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F91" i="282" l="1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2" i="282" l="1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2" i="282" l="1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I94" i="282" l="1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5" i="282" l="1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I95" i="282" l="1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C96" i="282" l="1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I96" i="282" l="1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97" i="282" l="1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I97" i="282" l="1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C99" i="282" l="1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I99" i="282" l="1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0" i="282" l="1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I100" i="282" l="1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C101" i="282" l="1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I101" i="282" l="1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2" i="282" l="1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I102" i="282" l="1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C104" i="282" l="1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4" i="282" l="1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F104" i="282" l="1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5" i="282" l="1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5" i="282" l="1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6" i="282" l="1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F106" i="282" l="1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D107" i="282" l="1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F107" i="282" l="1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I109" i="282" l="1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0" i="282" l="1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I110" i="282" l="1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1" i="282" l="1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I111" i="282" l="1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2" i="282" l="1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I112" i="282" l="1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4" i="282" l="1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I114" i="282" l="1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5" i="282" l="1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I115" i="282" l="1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6" i="282" l="1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I116" i="282" l="1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17" i="282" l="1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I117" i="282" l="1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19" i="282" l="1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I119" i="282" l="1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0" i="282" l="1"/>
  <c r="E120" s="1"/>
  <c r="F119"/>
  <c r="B110" i="262"/>
  <c r="D110" s="1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I120" i="282" l="1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1" i="282" l="1"/>
  <c r="E121" s="1"/>
  <c r="F120"/>
  <c r="E110" i="262"/>
  <c r="B111"/>
  <c r="D111" s="1"/>
  <c r="D120" i="281"/>
  <c r="I120"/>
  <c r="I119" i="280"/>
  <c r="D119"/>
  <c r="D120" i="279"/>
  <c r="J120" s="1"/>
  <c r="I120"/>
  <c r="C112" i="277"/>
  <c r="E112" s="1"/>
  <c r="F111"/>
  <c r="B22" i="276"/>
  <c r="D22" s="1"/>
  <c r="E21"/>
  <c r="F110" i="273"/>
  <c r="C111"/>
  <c r="E111" s="1"/>
  <c r="I121" i="282" l="1"/>
  <c r="D121"/>
  <c r="H111" i="262"/>
  <c r="C111"/>
  <c r="C121" i="281"/>
  <c r="E121" s="1"/>
  <c r="F120"/>
  <c r="C120" i="280"/>
  <c r="E120" s="1"/>
  <c r="F119"/>
  <c r="F120" i="279"/>
  <c r="C121"/>
  <c r="E121" s="1"/>
  <c r="D112" i="277"/>
  <c r="I112"/>
  <c r="C22" i="276"/>
  <c r="H22"/>
  <c r="I111" i="273"/>
  <c r="D111"/>
  <c r="C122" i="282" l="1"/>
  <c r="E122" s="1"/>
  <c r="F121"/>
  <c r="E111" i="262"/>
  <c r="B113"/>
  <c r="D113" s="1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I122" i="282" l="1"/>
  <c r="D122"/>
  <c r="H113" i="262"/>
  <c r="C113"/>
  <c r="C122" i="281"/>
  <c r="E122" s="1"/>
  <c r="F121"/>
  <c r="C121" i="280"/>
  <c r="E121" s="1"/>
  <c r="F120"/>
  <c r="F121" i="279"/>
  <c r="C122"/>
  <c r="E122" s="1"/>
  <c r="I114" i="277"/>
  <c r="D114"/>
  <c r="H24" i="276"/>
  <c r="C24"/>
  <c r="D112" i="273"/>
  <c r="I112"/>
  <c r="H122" i="282" l="1"/>
  <c r="C124" s="1"/>
  <c r="E124" s="1"/>
  <c r="F122"/>
  <c r="E113" i="262"/>
  <c r="B114"/>
  <c r="D114" s="1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4" i="282" l="1"/>
  <c r="I124"/>
  <c r="C114" i="262"/>
  <c r="H114"/>
  <c r="F122" i="281"/>
  <c r="H122"/>
  <c r="C124" s="1"/>
  <c r="E124" s="1"/>
  <c r="C122" i="280"/>
  <c r="E122" s="1"/>
  <c r="F121"/>
  <c r="F122" i="279"/>
  <c r="C124"/>
  <c r="E124" s="1"/>
  <c r="D115" i="277"/>
  <c r="I115"/>
  <c r="C25" i="276"/>
  <c r="H25"/>
  <c r="D114" i="273"/>
  <c r="I114"/>
  <c r="F124" i="282" l="1"/>
  <c r="C125"/>
  <c r="E125" s="1"/>
  <c r="E114" i="262"/>
  <c r="B115"/>
  <c r="D115" s="1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5" i="282" l="1"/>
  <c r="I125"/>
  <c r="H115" i="262"/>
  <c r="C11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C26"/>
  <c r="I115" i="273"/>
  <c r="D115"/>
  <c r="F125" i="282" l="1"/>
  <c r="C126"/>
  <c r="E126" s="1"/>
  <c r="E115" i="262"/>
  <c r="B116"/>
  <c r="D116" s="1"/>
  <c r="I125" i="281"/>
  <c r="D125"/>
  <c r="D124" i="280"/>
  <c r="I124"/>
  <c r="D125" i="279"/>
  <c r="J125" s="1"/>
  <c r="I125"/>
  <c r="C117" i="277"/>
  <c r="E117" s="1"/>
  <c r="F116"/>
  <c r="B27" i="276"/>
  <c r="D27" s="1"/>
  <c r="E26"/>
  <c r="F115" i="273"/>
  <c r="C116"/>
  <c r="E116" s="1"/>
  <c r="D126" i="282" l="1"/>
  <c r="I126"/>
  <c r="C116" i="262"/>
  <c r="H116"/>
  <c r="C126" i="281"/>
  <c r="E126" s="1"/>
  <c r="F125"/>
  <c r="C125" i="280"/>
  <c r="E125" s="1"/>
  <c r="F124"/>
  <c r="F125" i="279"/>
  <c r="C126"/>
  <c r="E126" s="1"/>
  <c r="D117" i="277"/>
  <c r="I117"/>
  <c r="C27" i="276"/>
  <c r="H27"/>
  <c r="D116" i="273"/>
  <c r="I116"/>
  <c r="F126" i="282" l="1"/>
  <c r="C127"/>
  <c r="E127" s="1"/>
  <c r="E116" i="262"/>
  <c r="B118"/>
  <c r="D118" s="1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27" i="282" l="1"/>
  <c r="I127"/>
  <c r="C118" i="262"/>
  <c r="H118"/>
  <c r="C127" i="281"/>
  <c r="E127" s="1"/>
  <c r="F126"/>
  <c r="C126" i="280"/>
  <c r="E126" s="1"/>
  <c r="F125"/>
  <c r="F126" i="279"/>
  <c r="C127"/>
  <c r="E127" s="1"/>
  <c r="I119" i="277"/>
  <c r="D119"/>
  <c r="H29" i="276"/>
  <c r="C29"/>
  <c r="I117" i="273"/>
  <c r="D117"/>
  <c r="F127" i="282" l="1"/>
  <c r="C129"/>
  <c r="E129" s="1"/>
  <c r="E118" i="262"/>
  <c r="B119"/>
  <c r="D119" s="1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29" i="282" l="1"/>
  <c r="I129"/>
  <c r="H119" i="262"/>
  <c r="C119"/>
  <c r="C129" i="281"/>
  <c r="E129" s="1"/>
  <c r="F127"/>
  <c r="C127" i="280"/>
  <c r="E127" s="1"/>
  <c r="F126"/>
  <c r="F127" i="279"/>
  <c r="C129"/>
  <c r="E129" s="1"/>
  <c r="D120" i="277"/>
  <c r="I120"/>
  <c r="C30" i="276"/>
  <c r="H30"/>
  <c r="I119" i="273"/>
  <c r="D119"/>
  <c r="F129" i="282" l="1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0" i="282" l="1"/>
  <c r="I130"/>
  <c r="C120" i="262"/>
  <c r="H120"/>
  <c r="C130" i="281"/>
  <c r="E130" s="1"/>
  <c r="F129"/>
  <c r="C129" i="280"/>
  <c r="E129" s="1"/>
  <c r="F127"/>
  <c r="F129" i="279"/>
  <c r="C130"/>
  <c r="E130" s="1"/>
  <c r="I121" i="277"/>
  <c r="D121"/>
  <c r="H31" i="276"/>
  <c r="C31"/>
  <c r="D120" i="273"/>
  <c r="I120"/>
  <c r="F130" i="282" l="1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D32" s="1"/>
  <c r="E31"/>
  <c r="F120" i="273"/>
  <c r="C121"/>
  <c r="E121" s="1"/>
  <c r="D131" i="282" l="1"/>
  <c r="I131"/>
  <c r="H121" i="262"/>
  <c r="C121"/>
  <c r="C131" i="281"/>
  <c r="E131" s="1"/>
  <c r="F130"/>
  <c r="C130" i="280"/>
  <c r="E130" s="1"/>
  <c r="F129"/>
  <c r="F130" i="279"/>
  <c r="C131"/>
  <c r="E131" s="1"/>
  <c r="D122" i="277"/>
  <c r="I122"/>
  <c r="C32" i="276"/>
  <c r="H32"/>
  <c r="I121" i="273"/>
  <c r="D121"/>
  <c r="F131" i="282" l="1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B34" i="276"/>
  <c r="D34" s="1"/>
  <c r="E32"/>
  <c r="F121" i="273"/>
  <c r="C122"/>
  <c r="E122" s="1"/>
  <c r="D132" i="282" l="1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F132" i="282" l="1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4" i="282" l="1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4" i="282" l="1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5" i="282" l="1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F135" i="282" l="1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D136" i="282" l="1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F136" i="282" l="1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37" i="282" l="1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F137" i="282" l="1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I139" i="282" l="1"/>
  <c r="D139"/>
  <c r="C129" i="262"/>
  <c r="H129"/>
  <c r="H137" i="281"/>
  <c r="C139" s="1"/>
  <c r="E139" s="1"/>
  <c r="F137"/>
  <c r="C137" i="280"/>
  <c r="E137" s="1"/>
  <c r="F136"/>
  <c r="F137" i="279"/>
  <c r="C138"/>
  <c r="E138" s="1"/>
  <c r="I130" i="277"/>
  <c r="D130"/>
  <c r="C40" i="276"/>
  <c r="H40"/>
  <c r="D129" i="273"/>
  <c r="I129"/>
  <c r="C140" i="282" l="1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I140" i="282" l="1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1" i="282" l="1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I141" i="282" l="1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2" i="282" l="1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I142" i="282" l="1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4" i="282" l="1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I144" i="282" l="1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5" i="282" l="1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I145" i="282" l="1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6" i="282" l="1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I146" i="282" l="1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47" i="282" l="1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I147" i="282" l="1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49" i="282" l="1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I149" i="282" l="1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0" i="282" l="1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I150" i="282" l="1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C151" i="282" l="1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I151" i="282" l="1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2" i="282" l="1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I152" i="282" l="1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H152" i="282" l="1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4" i="282" l="1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F154" i="282" l="1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5" i="282" l="1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5" i="282" l="1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6" i="282" l="1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F156" i="282" l="1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57" i="282" l="1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57" i="282" l="1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59" i="282" l="1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F159" i="282" l="1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0" i="282" l="1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0" i="282" l="1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1" i="282" l="1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F161" i="282" l="1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2" i="282" l="1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2" i="282" l="1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4" i="282" l="1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F164" i="282" l="1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5" i="282" l="1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5" i="282" l="1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6" i="282" l="1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F166" i="282" l="1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D167" i="282" l="1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F167" i="282" l="1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I169" i="282" l="1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0" i="282" l="1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I170" i="282" l="1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1" i="282" l="1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I171" i="282" l="1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2" i="282" l="1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I172" i="282" l="1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4" i="282" l="1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I174" i="282" l="1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5" i="282" l="1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I175" i="282" l="1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C176" i="282" l="1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0">
      <text>
        <r>
          <rPr>
            <b/>
            <sz val="9"/>
            <color indexed="81"/>
            <rFont val="Tahoma"/>
            <charset val="1"/>
          </rPr>
          <t>Combined Accounts Starting Balance.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<sst xmlns="http://schemas.openxmlformats.org/spreadsheetml/2006/main" count="267" uniqueCount="51">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</sst>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b/>
      <sz val="9"/>
      <color indexed="81"/>
      <name val="Tahoma"/>
      <charset val="1"/>
    </font>
    <font>
      <sz val="8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4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  <xf numFmtId="166" fontId="36" fillId="0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14" fontId="33" fillId="4" borderId="6" xfId="3" applyNumberFormat="1" applyFont="1" applyFill="1" applyBorder="1" applyAlignment="1">
      <alignment horizontal="center"/>
    </xf>
    <xf numFmtId="0" fontId="34" fillId="4" borderId="4" xfId="0" applyFont="1" applyFill="1" applyBorder="1" applyAlignment="1">
      <alignment horizontal="center"/>
    </xf>
    <xf numFmtId="0" fontId="34" fillId="4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31" fillId="0" borderId="1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9" sqref="C9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4">
        <f>(D4-C4)/C4</f>
        <v>-0.02</v>
      </c>
    </row>
    <row r="5" spans="1:16">
      <c r="A5" s="96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6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4">
        <f>(D6-C4)/C4</f>
        <v>-5.3387267200000109E-2</v>
      </c>
    </row>
    <row r="7" spans="1:16" ht="13.5" thickBot="1">
      <c r="A7" s="97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3">
        <f>(D7-C4)/C4</f>
        <v>-0.10857478952224005</v>
      </c>
      <c r="K7" s="98"/>
      <c r="L7" s="99"/>
      <c r="M7" s="99"/>
      <c r="N7" s="99"/>
      <c r="O7" s="99"/>
      <c r="P7" s="99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</row>
    <row r="9" spans="1:16" ht="15">
      <c r="A9" s="95">
        <v>2</v>
      </c>
      <c r="B9" s="81">
        <f>B7+7</f>
        <v>42988</v>
      </c>
      <c r="C9" s="32">
        <f>D7+G7-H7</f>
        <v>891.42521047775995</v>
      </c>
      <c r="D9" s="17">
        <f>C9+(C9*0.04)</f>
        <v>927.08221889687036</v>
      </c>
      <c r="E9" s="17">
        <f>C9/5500</f>
        <v>0.16207731099595635</v>
      </c>
      <c r="F9" s="28">
        <f>(D9-C9)/E9</f>
        <v>220.00000000000009</v>
      </c>
      <c r="G9" s="18"/>
      <c r="H9" s="18"/>
      <c r="I9" s="19">
        <f>E9*50/C9</f>
        <v>9.0909090909090905E-3</v>
      </c>
      <c r="J9" s="87"/>
    </row>
    <row r="10" spans="1:16">
      <c r="A10" s="96"/>
      <c r="B10" s="81">
        <f>B9+7</f>
        <v>42995</v>
      </c>
      <c r="C10" s="20">
        <f>D9+G9-H9</f>
        <v>927.08221889687036</v>
      </c>
      <c r="D10" s="17">
        <f>C10+(C10*0.04)</f>
        <v>964.16550765274519</v>
      </c>
      <c r="E10" s="17">
        <f>C10/5500</f>
        <v>0.16856040343579462</v>
      </c>
      <c r="F10" s="28">
        <f>(D10-C10)/E10</f>
        <v>220.00000000000009</v>
      </c>
      <c r="G10" s="18"/>
      <c r="H10" s="18"/>
      <c r="I10" s="19">
        <f>E10*50/C10</f>
        <v>9.0909090909090922E-3</v>
      </c>
      <c r="J10" s="87"/>
    </row>
    <row r="11" spans="1:16">
      <c r="A11" s="96"/>
      <c r="B11" s="81">
        <f>B10+7</f>
        <v>43002</v>
      </c>
      <c r="C11" s="20">
        <f>D10+G10-H10</f>
        <v>964.16550765274519</v>
      </c>
      <c r="D11" s="17">
        <f>C11+(C11*0.04)</f>
        <v>1002.732127958855</v>
      </c>
      <c r="E11" s="17">
        <f>C11/5500</f>
        <v>0.17530281957322641</v>
      </c>
      <c r="F11" s="28">
        <f>(D11-C11)/E11</f>
        <v>220.00000000000009</v>
      </c>
      <c r="G11" s="18"/>
      <c r="H11" s="18"/>
      <c r="I11" s="19">
        <f>E11*50/C11</f>
        <v>9.0909090909090905E-3</v>
      </c>
      <c r="J11" s="19"/>
    </row>
    <row r="12" spans="1:16" ht="13.5" thickBot="1">
      <c r="A12" s="97"/>
      <c r="B12" s="81">
        <f>B11+7</f>
        <v>43009</v>
      </c>
      <c r="C12" s="20">
        <f>D11+G11-H11</f>
        <v>1002.732127958855</v>
      </c>
      <c r="D12" s="17">
        <f>C12+(C12*0.04)</f>
        <v>1042.8414130772092</v>
      </c>
      <c r="E12" s="17">
        <f>C12/5500</f>
        <v>0.18231493235615545</v>
      </c>
      <c r="F12" s="28">
        <f>(D12-C12)/E12</f>
        <v>219.99999999999966</v>
      </c>
      <c r="G12" s="18"/>
      <c r="H12" s="18"/>
      <c r="I12" s="19">
        <f>E12*50/C12</f>
        <v>9.0909090909090905E-3</v>
      </c>
      <c r="J12" s="87"/>
      <c r="K12" s="98"/>
      <c r="L12" s="99"/>
      <c r="M12" s="99"/>
      <c r="N12" s="99"/>
      <c r="O12" s="99"/>
      <c r="P12" s="99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43016</v>
      </c>
      <c r="C14" s="20">
        <f>D12+G12-H12</f>
        <v>1042.8414130772092</v>
      </c>
      <c r="D14" s="17">
        <f>C14+(C14*0.04)</f>
        <v>1084.5550696002974</v>
      </c>
      <c r="E14" s="17">
        <f>C14/5500</f>
        <v>0.18960752965040167</v>
      </c>
      <c r="F14" s="28">
        <f>(D14-C14)/E14</f>
        <v>219.99999999999952</v>
      </c>
      <c r="G14" s="18"/>
      <c r="H14" s="18"/>
      <c r="I14" s="19">
        <f>E14*50/C14</f>
        <v>9.0909090909090922E-3</v>
      </c>
      <c r="J14" s="87"/>
    </row>
    <row r="15" spans="1:16">
      <c r="A15" s="96"/>
      <c r="B15" s="81">
        <f>B14+7</f>
        <v>43023</v>
      </c>
      <c r="C15" s="20">
        <f>D14+G14-H14</f>
        <v>1084.5550696002974</v>
      </c>
      <c r="D15" s="17">
        <f>C15+(C15*0.04)</f>
        <v>1127.9372723843094</v>
      </c>
      <c r="E15" s="17">
        <f>C15/5500</f>
        <v>0.19719183083641773</v>
      </c>
      <c r="F15" s="28">
        <f>(D15-C15)/E15</f>
        <v>220.00000000000026</v>
      </c>
      <c r="G15" s="18"/>
      <c r="H15" s="18"/>
      <c r="I15" s="19">
        <f>E15*50/C15</f>
        <v>9.0909090909090922E-3</v>
      </c>
      <c r="J15" s="19"/>
    </row>
    <row r="16" spans="1:16">
      <c r="A16" s="96"/>
      <c r="B16" s="81">
        <f>B15+7</f>
        <v>43030</v>
      </c>
      <c r="C16" s="20">
        <f>D15+G15-H15</f>
        <v>1127.9372723843094</v>
      </c>
      <c r="D16" s="17">
        <f>C16+(C16*0.04)</f>
        <v>1173.0547632796818</v>
      </c>
      <c r="E16" s="17">
        <f>C16/5500</f>
        <v>0.20507950406987444</v>
      </c>
      <c r="F16" s="28">
        <f>(D16-C16)/E16</f>
        <v>220.00000000000003</v>
      </c>
      <c r="G16" s="18"/>
      <c r="H16" s="18"/>
      <c r="I16" s="19">
        <f>E16*50/C16</f>
        <v>9.0909090909090905E-3</v>
      </c>
      <c r="J16" s="87"/>
    </row>
    <row r="17" spans="1:16" ht="13.5" thickBot="1">
      <c r="A17" s="97"/>
      <c r="B17" s="81">
        <f>B16+7</f>
        <v>43037</v>
      </c>
      <c r="C17" s="20">
        <f>D16+G16-H16</f>
        <v>1173.0547632796818</v>
      </c>
      <c r="D17" s="17">
        <f>C17+(C17*0.04)</f>
        <v>1219.976953810869</v>
      </c>
      <c r="E17" s="17">
        <f>C17/5500</f>
        <v>0.21328268423266941</v>
      </c>
      <c r="F17" s="28">
        <f>(D17-C17)/E17</f>
        <v>219.99999999999966</v>
      </c>
      <c r="G17" s="18"/>
      <c r="H17" s="80">
        <f>(D17-C4)*0.3</f>
        <v>65.993086143260683</v>
      </c>
      <c r="I17" s="19">
        <f>E17*50/C17</f>
        <v>9.0909090909090905E-3</v>
      </c>
      <c r="J17" s="87"/>
      <c r="K17" s="100" t="s">
        <v>46</v>
      </c>
      <c r="L17" s="101"/>
      <c r="M17" s="101"/>
      <c r="N17" s="101"/>
      <c r="O17" s="101"/>
      <c r="P17" s="101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43044</v>
      </c>
      <c r="C19" s="20">
        <f>D17+G17-H17</f>
        <v>1153.9838676676084</v>
      </c>
      <c r="D19" s="17">
        <f>C19+(C19*0.04)</f>
        <v>1200.1432223743127</v>
      </c>
      <c r="E19" s="17">
        <f>C19/5500</f>
        <v>0.20981524866683787</v>
      </c>
      <c r="F19" s="28">
        <f>(D19-C19)/E19</f>
        <v>220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43051</v>
      </c>
      <c r="C20" s="20">
        <f>D19+G19-H19</f>
        <v>1200.1432223743127</v>
      </c>
      <c r="D20" s="17">
        <f>C20+(C20*0.04)</f>
        <v>1248.1489512692851</v>
      </c>
      <c r="E20" s="17">
        <f>C20/5500</f>
        <v>0.21820785861351141</v>
      </c>
      <c r="F20" s="28">
        <f>(D20-C20)/E20</f>
        <v>219.99999999999966</v>
      </c>
      <c r="G20" s="18"/>
      <c r="H20" s="18"/>
      <c r="I20" s="19">
        <f>E20*50/C20</f>
        <v>9.0909090909090905E-3</v>
      </c>
      <c r="J20" s="87"/>
    </row>
    <row r="21" spans="1:16">
      <c r="A21" s="96"/>
      <c r="B21" s="81">
        <f>B20+7</f>
        <v>43058</v>
      </c>
      <c r="C21" s="20">
        <f>D20+G20-H20</f>
        <v>1248.1489512692851</v>
      </c>
      <c r="D21" s="17">
        <f>C21+(C21*0.04)</f>
        <v>1298.0749093200566</v>
      </c>
      <c r="E21" s="17">
        <f>C21/5500</f>
        <v>0.22693617295805185</v>
      </c>
      <c r="F21" s="28">
        <f>(D21-C21)/E21</f>
        <v>220.00000000000014</v>
      </c>
      <c r="G21" s="18"/>
      <c r="H21" s="18"/>
      <c r="I21" s="19">
        <f>E21*50/C21</f>
        <v>9.0909090909090922E-3</v>
      </c>
      <c r="J21" s="87"/>
    </row>
    <row r="22" spans="1:16" ht="13.5" thickBot="1">
      <c r="A22" s="97"/>
      <c r="B22" s="81">
        <f>B21+7</f>
        <v>43065</v>
      </c>
      <c r="C22" s="20">
        <f>D21+G21-H21</f>
        <v>1298.0749093200566</v>
      </c>
      <c r="D22" s="17">
        <f>C22+(C22*0.04)</f>
        <v>1349.9979056928589</v>
      </c>
      <c r="E22" s="17">
        <f>C22/5500</f>
        <v>0.23601361987637393</v>
      </c>
      <c r="F22" s="28">
        <f>(D22-C22)/E22</f>
        <v>220.00000000000034</v>
      </c>
      <c r="G22" s="18"/>
      <c r="H22" s="18"/>
      <c r="I22" s="19">
        <f>E22*50/C22</f>
        <v>9.0909090909090905E-3</v>
      </c>
      <c r="J22" s="87"/>
      <c r="K22" s="98"/>
      <c r="L22" s="99"/>
      <c r="M22" s="99"/>
      <c r="N22" s="99"/>
      <c r="O22" s="99"/>
      <c r="P22" s="99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43072</v>
      </c>
      <c r="C24" s="20">
        <f>D22+G22-H22</f>
        <v>1349.9979056928589</v>
      </c>
      <c r="D24" s="17">
        <f>C24+(C24*0.04)</f>
        <v>1403.9978219205732</v>
      </c>
      <c r="E24" s="17">
        <f>C24/5500</f>
        <v>0.24545416467142889</v>
      </c>
      <c r="F24" s="28">
        <f>(D24-C24)/E24</f>
        <v>219.99999999999963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43079</v>
      </c>
      <c r="C25" s="20">
        <f>D24+G24-H24</f>
        <v>1403.9978219205732</v>
      </c>
      <c r="D25" s="17">
        <f>C25+(C25*0.04)</f>
        <v>1460.1577347973962</v>
      </c>
      <c r="E25" s="17">
        <f>C25/5500</f>
        <v>0.25527233125828602</v>
      </c>
      <c r="F25" s="28">
        <f>(D25-C25)/E25</f>
        <v>220.00000000000028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43086</v>
      </c>
      <c r="C26" s="20">
        <f>D25+G25-H25</f>
        <v>1460.1577347973962</v>
      </c>
      <c r="D26" s="17">
        <f>C26+(C26*0.04)</f>
        <v>1518.564044189292</v>
      </c>
      <c r="E26" s="17">
        <f>C26/5500</f>
        <v>0.2654832245086175</v>
      </c>
      <c r="F26" s="28">
        <f>(D26-C26)/E26</f>
        <v>219.99999999999972</v>
      </c>
      <c r="G26" s="18"/>
      <c r="H26" s="18"/>
      <c r="I26" s="19">
        <f>E26*50/C26</f>
        <v>9.0909090909090922E-3</v>
      </c>
      <c r="J26" s="87"/>
    </row>
    <row r="27" spans="1:16" ht="13.5" thickBot="1">
      <c r="A27" s="97"/>
      <c r="B27" s="81">
        <f>B26+7</f>
        <v>43093</v>
      </c>
      <c r="C27" s="20">
        <f>D26+G26-H26</f>
        <v>1518.564044189292</v>
      </c>
      <c r="D27" s="17">
        <f>C27+(C27*0.04)</f>
        <v>1579.3066059568637</v>
      </c>
      <c r="E27" s="17">
        <f>C27/5500</f>
        <v>0.27610255348896218</v>
      </c>
      <c r="F27" s="28">
        <f>(D27-C27)/E27</f>
        <v>220.00000000000014</v>
      </c>
      <c r="G27" s="18"/>
      <c r="H27" s="18"/>
      <c r="I27" s="19">
        <f>E27*50/C27</f>
        <v>9.0909090909090905E-3</v>
      </c>
      <c r="J27" s="87"/>
      <c r="K27" s="98"/>
      <c r="L27" s="99"/>
      <c r="M27" s="99"/>
      <c r="N27" s="99"/>
      <c r="O27" s="99"/>
      <c r="P27" s="99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43100</v>
      </c>
      <c r="C29" s="20">
        <f>D27+G27-H27</f>
        <v>1579.3066059568637</v>
      </c>
      <c r="D29" s="17">
        <f>C29+(C29*0.04)</f>
        <v>1642.4788701951381</v>
      </c>
      <c r="E29" s="17">
        <f>C29/5500</f>
        <v>0.28714665562852065</v>
      </c>
      <c r="F29" s="28">
        <f>(D29-C29)/E29</f>
        <v>219.99999999999972</v>
      </c>
      <c r="G29" s="18"/>
      <c r="H29" s="18"/>
      <c r="I29" s="19">
        <f>E29*50/C29</f>
        <v>9.0909090909090905E-3</v>
      </c>
      <c r="J29" s="87"/>
    </row>
    <row r="30" spans="1:16">
      <c r="A30" s="96"/>
      <c r="B30" s="81">
        <f>B29+7</f>
        <v>43107</v>
      </c>
      <c r="C30" s="20">
        <f>D29+G29-H29</f>
        <v>1642.4788701951381</v>
      </c>
      <c r="D30" s="17">
        <f>C30+(C30*0.04)</f>
        <v>1708.1780250029437</v>
      </c>
      <c r="E30" s="17">
        <f>C30/5500</f>
        <v>0.29863252185366146</v>
      </c>
      <c r="F30" s="28">
        <f>(D30-C30)/E30</f>
        <v>220.00000000000026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43114</v>
      </c>
      <c r="C31" s="20">
        <f>D30+G30-H30</f>
        <v>1708.1780250029437</v>
      </c>
      <c r="D31" s="17">
        <f>C31+(C31*0.04)</f>
        <v>1776.5051460030616</v>
      </c>
      <c r="E31" s="17">
        <f>C31/5500</f>
        <v>0.31057782272780793</v>
      </c>
      <c r="F31" s="28">
        <f>(D31-C31)/E31</f>
        <v>220.00000000000023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43121</v>
      </c>
      <c r="C32" s="20">
        <f>D31+G31-H31</f>
        <v>1776.5051460030616</v>
      </c>
      <c r="D32" s="17">
        <f>C32+(C32*0.04)</f>
        <v>1847.5653518431841</v>
      </c>
      <c r="E32" s="17">
        <f>C32/5500</f>
        <v>0.32300093563692028</v>
      </c>
      <c r="F32" s="28">
        <f>(D32-C32)/E32</f>
        <v>220.00000000000023</v>
      </c>
      <c r="G32" s="18"/>
      <c r="H32" s="80">
        <f>(D32-C19)*0.35</f>
        <v>242.75351946145148</v>
      </c>
      <c r="I32" s="19">
        <f>E32*50/C32</f>
        <v>9.0909090909090922E-3</v>
      </c>
      <c r="J32" s="87"/>
      <c r="K32" s="100" t="s">
        <v>47</v>
      </c>
      <c r="L32" s="101"/>
      <c r="M32" s="101"/>
      <c r="N32" s="101"/>
      <c r="O32" s="101"/>
      <c r="P32" s="101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43128</v>
      </c>
      <c r="C34" s="20">
        <f>D32+G32-H32</f>
        <v>1604.8118323817325</v>
      </c>
      <c r="D34" s="17">
        <f>C34+(C34*0.04)</f>
        <v>1669.0043056770019</v>
      </c>
      <c r="E34" s="17">
        <f>C34/5500</f>
        <v>0.29178396952395136</v>
      </c>
      <c r="F34" s="28">
        <f>(D34-C34)/E34</f>
        <v>220.00000000000014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43135</v>
      </c>
      <c r="C35" s="20">
        <f>D34+G34-H34</f>
        <v>1669.0043056770019</v>
      </c>
      <c r="D35" s="17">
        <f>C35+(C35*0.04)</f>
        <v>1735.764477904082</v>
      </c>
      <c r="E35" s="17">
        <f>C35/5500</f>
        <v>0.30345532830490946</v>
      </c>
      <c r="F35" s="28">
        <f>(D35-C35)/E35</f>
        <v>220.00000000000023</v>
      </c>
      <c r="G35" s="18"/>
      <c r="H35" s="18"/>
      <c r="I35" s="19">
        <f>E35*50/C35</f>
        <v>9.0909090909090922E-3</v>
      </c>
      <c r="J35" s="87"/>
    </row>
    <row r="36" spans="1:16">
      <c r="A36" s="96"/>
      <c r="B36" s="81">
        <f>B35+7</f>
        <v>43142</v>
      </c>
      <c r="C36" s="20">
        <f>D35+G35-H35</f>
        <v>1735.764477904082</v>
      </c>
      <c r="D36" s="17">
        <f>C36+(C36*0.04)</f>
        <v>1805.1950570202453</v>
      </c>
      <c r="E36" s="17">
        <f>C36/5500</f>
        <v>0.31559354143710583</v>
      </c>
      <c r="F36" s="28">
        <f>(D36-C36)/E36</f>
        <v>219.99999999999989</v>
      </c>
      <c r="G36" s="18"/>
      <c r="H36" s="18"/>
      <c r="I36" s="19">
        <f>E36*50/C36</f>
        <v>9.0909090909090905E-3</v>
      </c>
      <c r="J36" s="87"/>
    </row>
    <row r="37" spans="1:16" ht="13.5" thickBot="1">
      <c r="A37" s="97"/>
      <c r="B37" s="81">
        <f>B36+7</f>
        <v>43149</v>
      </c>
      <c r="C37" s="20">
        <f>D36+G36-H36</f>
        <v>1805.1950570202453</v>
      </c>
      <c r="D37" s="17">
        <f>C37+(C37*0.04)</f>
        <v>1877.4028593010551</v>
      </c>
      <c r="E37" s="17">
        <f>C37/5500</f>
        <v>0.32821728309459003</v>
      </c>
      <c r="F37" s="28">
        <f>(D37-C37)/E37</f>
        <v>219.99999999999997</v>
      </c>
      <c r="G37" s="80"/>
      <c r="H37" s="80"/>
      <c r="I37" s="19">
        <f>E37*50/C37</f>
        <v>9.0909090909090905E-3</v>
      </c>
      <c r="J37" s="87"/>
      <c r="K37" s="98"/>
      <c r="L37" s="99"/>
      <c r="M37" s="99"/>
      <c r="N37" s="99"/>
      <c r="O37" s="99"/>
      <c r="P37" s="99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43156</v>
      </c>
      <c r="C39" s="20">
        <f>D37+G37-H37</f>
        <v>1877.4028593010551</v>
      </c>
      <c r="D39" s="17">
        <f>C39+(C39*0.04)</f>
        <v>1952.4989736730972</v>
      </c>
      <c r="E39" s="17">
        <f>C39/5500</f>
        <v>0.34134597441837367</v>
      </c>
      <c r="F39" s="28">
        <f>(D39-C39)/E39</f>
        <v>219.99999999999989</v>
      </c>
      <c r="G39" s="18"/>
      <c r="H39" s="18"/>
      <c r="I39" s="19">
        <f>E39*50/C39</f>
        <v>9.0909090909090905E-3</v>
      </c>
      <c r="J39" s="87"/>
    </row>
    <row r="40" spans="1:16">
      <c r="A40" s="96"/>
      <c r="B40" s="81">
        <f>B39+7</f>
        <v>43163</v>
      </c>
      <c r="C40" s="20">
        <f>D39+G39-H39</f>
        <v>1952.4989736730972</v>
      </c>
      <c r="D40" s="17">
        <f>C40+(C40*0.04)</f>
        <v>2030.5989326200211</v>
      </c>
      <c r="E40" s="17">
        <f>C40/5500</f>
        <v>0.35499981339510861</v>
      </c>
      <c r="F40" s="28">
        <f>(D40-C40)/E40</f>
        <v>219.99999999999983</v>
      </c>
      <c r="G40" s="18"/>
      <c r="H40" s="18"/>
      <c r="I40" s="19">
        <f>E40*50/C40</f>
        <v>9.0909090909090922E-3</v>
      </c>
      <c r="J40" s="87"/>
    </row>
    <row r="41" spans="1:16">
      <c r="A41" s="96"/>
      <c r="B41" s="81">
        <f>B40+7</f>
        <v>43170</v>
      </c>
      <c r="C41" s="20">
        <f>D40+G40-H40</f>
        <v>2030.5989326200211</v>
      </c>
      <c r="D41" s="17">
        <f>C41+(C41*0.04)</f>
        <v>2111.822889924822</v>
      </c>
      <c r="E41" s="17">
        <f>C41/5500</f>
        <v>0.36919980593091289</v>
      </c>
      <c r="F41" s="28">
        <f>(D41-C41)/E41</f>
        <v>220.00000000000026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43177</v>
      </c>
      <c r="C42" s="20">
        <f>D41+G41-H41</f>
        <v>2111.822889924822</v>
      </c>
      <c r="D42" s="17">
        <f>C42+(C42*0.04)</f>
        <v>2196.2958055218151</v>
      </c>
      <c r="E42" s="17">
        <f>C42/5500</f>
        <v>0.38396779816814947</v>
      </c>
      <c r="F42" s="28">
        <f>(D42-C42)/E42</f>
        <v>220.00000000000045</v>
      </c>
      <c r="G42" s="80"/>
      <c r="H42" s="80"/>
      <c r="I42" s="19">
        <f>E42*50/C42</f>
        <v>9.0909090909090922E-3</v>
      </c>
      <c r="J42" s="87"/>
      <c r="K42" s="98"/>
      <c r="L42" s="99"/>
      <c r="M42" s="99"/>
      <c r="N42" s="99"/>
      <c r="O42" s="99"/>
      <c r="P42" s="99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43184</v>
      </c>
      <c r="C44" s="20">
        <f>D42+G42-H42</f>
        <v>2196.2958055218151</v>
      </c>
      <c r="D44" s="17">
        <f>C44+(C44*0.04)</f>
        <v>2284.1476377426875</v>
      </c>
      <c r="E44" s="17">
        <f>C44/5500</f>
        <v>0.39932651009487546</v>
      </c>
      <c r="F44" s="28">
        <f>(D44-C44)/E44</f>
        <v>219.9999999999996</v>
      </c>
      <c r="G44" s="18"/>
      <c r="H44" s="18"/>
      <c r="I44" s="19">
        <f>E44*50/C44</f>
        <v>9.0909090909090905E-3</v>
      </c>
      <c r="J44" s="87"/>
    </row>
    <row r="45" spans="1:16">
      <c r="A45" s="96"/>
      <c r="B45" s="81">
        <f>B44+7</f>
        <v>43191</v>
      </c>
      <c r="C45" s="20">
        <f>D44+G44-H44</f>
        <v>2284.1476377426875</v>
      </c>
      <c r="D45" s="17">
        <f>C45+(C45*0.04)</f>
        <v>2375.5135432523948</v>
      </c>
      <c r="E45" s="17">
        <f>C45/5500</f>
        <v>0.41529957049867045</v>
      </c>
      <c r="F45" s="28">
        <f>(D45-C45)/E45</f>
        <v>219.99999999999957</v>
      </c>
      <c r="G45" s="18"/>
      <c r="H45" s="18"/>
      <c r="I45" s="19">
        <f>E45*50/C45</f>
        <v>9.0909090909090905E-3</v>
      </c>
      <c r="J45" s="87"/>
    </row>
    <row r="46" spans="1:16">
      <c r="A46" s="96"/>
      <c r="B46" s="81">
        <f>B45+7</f>
        <v>43198</v>
      </c>
      <c r="C46" s="20">
        <f>D45+G45-H45</f>
        <v>2375.5135432523948</v>
      </c>
      <c r="D46" s="17">
        <f>C46+(C46*0.04)</f>
        <v>2470.5340849824906</v>
      </c>
      <c r="E46" s="17">
        <f>C46/5500</f>
        <v>0.43191155331861725</v>
      </c>
      <c r="F46" s="28">
        <f>(D46-C46)/E46</f>
        <v>220.00000000000009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43205</v>
      </c>
      <c r="C47" s="20">
        <f>D46+G46-H46</f>
        <v>2470.5340849824906</v>
      </c>
      <c r="D47" s="17">
        <f>C47+(C47*0.04)</f>
        <v>2569.3554483817902</v>
      </c>
      <c r="E47" s="17">
        <f>C47/5500</f>
        <v>0.44918801545136194</v>
      </c>
      <c r="F47" s="28">
        <f>(D47-C47)/E47</f>
        <v>219.99999999999989</v>
      </c>
      <c r="G47" s="80"/>
      <c r="H47" s="80">
        <f>(D47-C34)*0.35</f>
        <v>337.59026560002019</v>
      </c>
      <c r="I47" s="19">
        <f>E47*50/C47</f>
        <v>9.0909090909090922E-3</v>
      </c>
      <c r="J47" s="87"/>
      <c r="K47" s="100" t="s">
        <v>47</v>
      </c>
      <c r="L47" s="101"/>
      <c r="M47" s="101"/>
      <c r="N47" s="101"/>
      <c r="O47" s="101"/>
      <c r="P47" s="101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43212</v>
      </c>
      <c r="C49" s="20">
        <f>D47+G47-H47</f>
        <v>2231.7651827817699</v>
      </c>
      <c r="D49" s="17">
        <f>C49+(C49*0.04)</f>
        <v>2321.0357900930408</v>
      </c>
      <c r="E49" s="17">
        <f>C49/5500</f>
        <v>0.40577548777850364</v>
      </c>
      <c r="F49" s="28">
        <f>(D49-C49)/E49</f>
        <v>220.00000000000011</v>
      </c>
      <c r="G49" s="18"/>
      <c r="H49" s="18"/>
      <c r="I49" s="19">
        <f>E49*50/C49</f>
        <v>9.0909090909090922E-3</v>
      </c>
      <c r="J49" s="87"/>
    </row>
    <row r="50" spans="1:16">
      <c r="A50" s="96"/>
      <c r="B50" s="81">
        <f>B49+7</f>
        <v>43219</v>
      </c>
      <c r="C50" s="20">
        <f>D49+G49-H49</f>
        <v>2321.0357900930408</v>
      </c>
      <c r="D50" s="17">
        <f>C50+(C50*0.04)</f>
        <v>2413.8772216967623</v>
      </c>
      <c r="E50" s="17">
        <f>C50/5500</f>
        <v>0.42200650728964378</v>
      </c>
      <c r="F50" s="28">
        <f>(D50-C50)/E50</f>
        <v>219.99999999999969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43226</v>
      </c>
      <c r="C51" s="20">
        <f>D50+G50-H50</f>
        <v>2413.8772216967623</v>
      </c>
      <c r="D51" s="17">
        <f>C51+(C51*0.04)</f>
        <v>2510.4323105646326</v>
      </c>
      <c r="E51" s="17">
        <f>C51/5500</f>
        <v>0.43888676758122952</v>
      </c>
      <c r="F51" s="28">
        <f>(D51-C51)/E51</f>
        <v>219.99999999999974</v>
      </c>
      <c r="G51" s="18"/>
      <c r="H51" s="18"/>
      <c r="I51" s="19">
        <f>E51*50/C51</f>
        <v>9.0909090909090922E-3</v>
      </c>
      <c r="J51" s="87"/>
    </row>
    <row r="52" spans="1:16" ht="13.5" thickBot="1">
      <c r="A52" s="97"/>
      <c r="B52" s="81">
        <f>B51+7</f>
        <v>43233</v>
      </c>
      <c r="C52" s="20">
        <f>D51+G51-H51</f>
        <v>2510.4323105646326</v>
      </c>
      <c r="D52" s="17">
        <f>C52+(C52*0.04)</f>
        <v>2610.8496029872181</v>
      </c>
      <c r="E52" s="17">
        <f>C52/5500</f>
        <v>0.45644223828447866</v>
      </c>
      <c r="F52" s="28">
        <f>(D52-C52)/E52</f>
        <v>220.00000000000028</v>
      </c>
      <c r="G52" s="80"/>
      <c r="H52" s="80"/>
      <c r="I52" s="19">
        <f>E52*50/C52</f>
        <v>9.0909090909090905E-3</v>
      </c>
      <c r="J52" s="87"/>
      <c r="K52" s="98"/>
      <c r="L52" s="99"/>
      <c r="M52" s="99"/>
      <c r="N52" s="99"/>
      <c r="O52" s="99"/>
      <c r="P52" s="99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43240</v>
      </c>
      <c r="C54" s="20">
        <f>D52+G52-H52</f>
        <v>2610.8496029872181</v>
      </c>
      <c r="D54" s="17">
        <f>C54+(C54*0.04)</f>
        <v>2715.2835871067068</v>
      </c>
      <c r="E54" s="17">
        <f>C54/5500</f>
        <v>0.47469992781585785</v>
      </c>
      <c r="F54" s="28">
        <f>(D54-C54)/E54</f>
        <v>220.00000000000003</v>
      </c>
      <c r="G54" s="18"/>
      <c r="H54" s="18"/>
      <c r="I54" s="19">
        <f>E54*50/C54</f>
        <v>9.0909090909090922E-3</v>
      </c>
      <c r="J54" s="87"/>
    </row>
    <row r="55" spans="1:16">
      <c r="A55" s="96"/>
      <c r="B55" s="81">
        <f>B54+7</f>
        <v>43247</v>
      </c>
      <c r="C55" s="20">
        <f>D54+G54-H54</f>
        <v>2715.2835871067068</v>
      </c>
      <c r="D55" s="17">
        <f>C55+(C55*0.04)</f>
        <v>2823.894930590975</v>
      </c>
      <c r="E55" s="17">
        <f>C55/5500</f>
        <v>0.49368792492849217</v>
      </c>
      <c r="F55" s="28">
        <f>(D55-C55)/E55</f>
        <v>219.99999999999989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43254</v>
      </c>
      <c r="C56" s="20">
        <f>D55+G55-H55</f>
        <v>2823.894930590975</v>
      </c>
      <c r="D56" s="17">
        <f>C56+(C56*0.04)</f>
        <v>2936.8507278146139</v>
      </c>
      <c r="E56" s="17">
        <f>C56/5500</f>
        <v>0.51343544192563184</v>
      </c>
      <c r="F56" s="28">
        <f>(D56-C56)/E56</f>
        <v>219.99999999999983</v>
      </c>
      <c r="G56" s="18"/>
      <c r="H56" s="18"/>
      <c r="I56" s="19">
        <f>E56*50/C56</f>
        <v>9.0909090909090922E-3</v>
      </c>
      <c r="J56" s="87"/>
    </row>
    <row r="57" spans="1:16" ht="13.5" thickBot="1">
      <c r="A57" s="97"/>
      <c r="B57" s="81">
        <f>B56+7</f>
        <v>43261</v>
      </c>
      <c r="C57" s="20">
        <f>D56+G56-H56</f>
        <v>2936.8507278146139</v>
      </c>
      <c r="D57" s="17">
        <f>C57+(C57*0.04)</f>
        <v>3054.3247569271985</v>
      </c>
      <c r="E57" s="17">
        <f>C57/5500</f>
        <v>0.53397285960265706</v>
      </c>
      <c r="F57" s="28">
        <f>(D57-C57)/E57</f>
        <v>219.99999999999991</v>
      </c>
      <c r="G57" s="80"/>
      <c r="H57" s="80"/>
      <c r="I57" s="19">
        <f>E57*50/C57</f>
        <v>9.0909090909090905E-3</v>
      </c>
      <c r="J57" s="87"/>
      <c r="K57" s="98"/>
      <c r="L57" s="99"/>
      <c r="M57" s="99"/>
      <c r="N57" s="99"/>
      <c r="O57" s="99"/>
      <c r="P57" s="99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43268</v>
      </c>
      <c r="C59" s="20">
        <f>D57+G57-H57</f>
        <v>3054.3247569271985</v>
      </c>
      <c r="D59" s="17">
        <f>C59+(C59*0.04)</f>
        <v>3176.4977472042865</v>
      </c>
      <c r="E59" s="17">
        <f>C59/5500</f>
        <v>0.55533177398676337</v>
      </c>
      <c r="F59" s="28">
        <f>(D59-C59)/E59</f>
        <v>220.0000000000002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43275</v>
      </c>
      <c r="C60" s="20">
        <f>D59+G59-H59</f>
        <v>3176.4977472042865</v>
      </c>
      <c r="D60" s="17">
        <f>C60+(C60*0.04)</f>
        <v>3303.5576570924582</v>
      </c>
      <c r="E60" s="17">
        <f>C60/5500</f>
        <v>0.57754504494623393</v>
      </c>
      <c r="F60" s="28">
        <f>(D60-C60)/E60</f>
        <v>220.00000000000034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43282</v>
      </c>
      <c r="C61" s="20">
        <f>D60+G60-H60</f>
        <v>3303.5576570924582</v>
      </c>
      <c r="D61" s="17">
        <f>C61+(C61*0.04)</f>
        <v>3435.6999633761566</v>
      </c>
      <c r="E61" s="17">
        <f>C61/5500</f>
        <v>0.60064684674408331</v>
      </c>
      <c r="F61" s="28">
        <f>(D61-C61)/E61</f>
        <v>220.00000000000014</v>
      </c>
      <c r="G61" s="18"/>
      <c r="H61" s="18"/>
      <c r="I61" s="19">
        <f>E61*50/C61</f>
        <v>9.0909090909090922E-3</v>
      </c>
      <c r="J61" s="87"/>
    </row>
    <row r="62" spans="1:16" ht="13.5" thickBot="1">
      <c r="A62" s="97"/>
      <c r="B62" s="81">
        <f>B61+7</f>
        <v>43289</v>
      </c>
      <c r="C62" s="20">
        <f>D61+G61-H61</f>
        <v>3435.6999633761566</v>
      </c>
      <c r="D62" s="17">
        <f>C62+(C62*0.04)</f>
        <v>3573.1279619112029</v>
      </c>
      <c r="E62" s="17">
        <f>C62/5500</f>
        <v>0.6246727206138466</v>
      </c>
      <c r="F62" s="28">
        <f>(D62-C62)/E62</f>
        <v>220.00000000000009</v>
      </c>
      <c r="G62" s="80"/>
      <c r="H62" s="80">
        <f>(D62-C49)*0.35</f>
        <v>469.47697269530153</v>
      </c>
      <c r="I62" s="19">
        <f>E62*50/C62</f>
        <v>9.0909090909090905E-3</v>
      </c>
      <c r="J62" s="87"/>
      <c r="K62" s="100" t="s">
        <v>47</v>
      </c>
      <c r="L62" s="101"/>
      <c r="M62" s="101"/>
      <c r="N62" s="101"/>
      <c r="O62" s="101"/>
      <c r="P62" s="101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43296</v>
      </c>
      <c r="C64" s="20">
        <f>D62+G62-H62</f>
        <v>3103.6509892159015</v>
      </c>
      <c r="D64" s="17">
        <f>C64+(C64*0.04)</f>
        <v>3227.7970287845374</v>
      </c>
      <c r="E64" s="17">
        <f>C64/5500</f>
        <v>0.56430017985743663</v>
      </c>
      <c r="F64" s="28">
        <f>(D64-C64)/E64</f>
        <v>219.9999999999996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43303</v>
      </c>
      <c r="C65" s="20">
        <f>D64+G64-H64</f>
        <v>3227.7970287845374</v>
      </c>
      <c r="D65" s="17">
        <f>C65+(C65*0.04)</f>
        <v>3356.9089099359189</v>
      </c>
      <c r="E65" s="17">
        <f>C65/5500</f>
        <v>0.58687218705173405</v>
      </c>
      <c r="F65" s="28">
        <f>(D65-C65)/E65</f>
        <v>220.00000000000014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43310</v>
      </c>
      <c r="C66" s="20">
        <f>D65+G65-H65</f>
        <v>3356.9089099359189</v>
      </c>
      <c r="D66" s="17">
        <f>C66+(C66*0.04)</f>
        <v>3491.1852663333557</v>
      </c>
      <c r="E66" s="17">
        <f>C66/5500</f>
        <v>0.61034707453380344</v>
      </c>
      <c r="F66" s="28">
        <f>(D66-C66)/E66</f>
        <v>220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43317</v>
      </c>
      <c r="C67" s="20">
        <f>D66+G66-H66</f>
        <v>3491.1852663333557</v>
      </c>
      <c r="D67" s="17">
        <f>C67+(C67*0.04)</f>
        <v>3630.8326769866899</v>
      </c>
      <c r="E67" s="17">
        <f>C67/5500</f>
        <v>0.6347609575151556</v>
      </c>
      <c r="F67" s="28">
        <f>(D67-C67)/E67</f>
        <v>219.99999999999994</v>
      </c>
      <c r="G67" s="80"/>
      <c r="H67" s="80"/>
      <c r="I67" s="19">
        <f>E67*50/C67</f>
        <v>9.0909090909090905E-3</v>
      </c>
      <c r="J67" s="87"/>
      <c r="K67" s="98"/>
      <c r="L67" s="99"/>
      <c r="M67" s="99"/>
      <c r="N67" s="99"/>
      <c r="O67" s="99"/>
      <c r="P67" s="99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43324</v>
      </c>
      <c r="C69" s="20">
        <f>D67+G67-H67</f>
        <v>3630.8326769866899</v>
      </c>
      <c r="D69" s="17">
        <f>C69+(C69*0.04)</f>
        <v>3776.0659840661574</v>
      </c>
      <c r="E69" s="17">
        <f>C69/5500</f>
        <v>0.66015139581576177</v>
      </c>
      <c r="F69" s="28">
        <f>(D69-C69)/E69</f>
        <v>219.99999999999989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43331</v>
      </c>
      <c r="C70" s="20">
        <f>D69+G69-H69</f>
        <v>3776.0659840661574</v>
      </c>
      <c r="D70" s="17">
        <f>C70+(C70*0.04)</f>
        <v>3927.1086234288036</v>
      </c>
      <c r="E70" s="17">
        <f>C70/5500</f>
        <v>0.68655745164839221</v>
      </c>
      <c r="F70" s="28">
        <f>(D70-C70)/E70</f>
        <v>219.99999999999994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43338</v>
      </c>
      <c r="C71" s="20">
        <f>D70+G70-H70</f>
        <v>3927.1086234288036</v>
      </c>
      <c r="D71" s="17">
        <f>C71+(C71*0.04)</f>
        <v>4084.1929683659559</v>
      </c>
      <c r="E71" s="17">
        <f>C71/5500</f>
        <v>0.71401974971432791</v>
      </c>
      <c r="F71" s="28">
        <f>(D71-C71)/E71</f>
        <v>220.00000000000023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43345</v>
      </c>
      <c r="C72" s="20">
        <f>D71+G71-H71</f>
        <v>4084.1929683659559</v>
      </c>
      <c r="D72" s="17">
        <f>C72+(C72*0.04)</f>
        <v>4247.5606871005939</v>
      </c>
      <c r="E72" s="17">
        <f>C72/5500</f>
        <v>0.74258053970290105</v>
      </c>
      <c r="F72" s="28">
        <f>(D72-C72)/E72</f>
        <v>219.9999999999996</v>
      </c>
      <c r="G72" s="80"/>
      <c r="H72" s="80"/>
      <c r="I72" s="19">
        <f>E72*50/C72</f>
        <v>9.0909090909090905E-3</v>
      </c>
      <c r="J72" s="87"/>
      <c r="K72" s="98"/>
      <c r="L72" s="99"/>
      <c r="M72" s="99"/>
      <c r="N72" s="99"/>
      <c r="O72" s="99"/>
      <c r="P72" s="99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43352</v>
      </c>
      <c r="C74" s="20">
        <f>D72+G72-H72</f>
        <v>4247.5606871005939</v>
      </c>
      <c r="D74" s="17">
        <f>C74+(C74*0.04)</f>
        <v>4417.4631145846179</v>
      </c>
      <c r="E74" s="17">
        <f>C74/5500</f>
        <v>0.77228376129101706</v>
      </c>
      <c r="F74" s="28">
        <f>(D74-C74)/E74</f>
        <v>220.00000000000028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43359</v>
      </c>
      <c r="C75" s="20">
        <f>D74+G74-H74</f>
        <v>4417.4631145846179</v>
      </c>
      <c r="D75" s="17">
        <f>C75+(C75*0.04)</f>
        <v>4594.1616391680027</v>
      </c>
      <c r="E75" s="17">
        <f>C75/5500</f>
        <v>0.80317511174265777</v>
      </c>
      <c r="F75" s="28">
        <f>(D75-C75)/E75</f>
        <v>220.00000000000014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43366</v>
      </c>
      <c r="C76" s="20">
        <f>D75+G75-H75</f>
        <v>4594.1616391680027</v>
      </c>
      <c r="D76" s="17">
        <f>C76+(C76*0.04)</f>
        <v>4777.9281047347231</v>
      </c>
      <c r="E76" s="17">
        <f>C76/5500</f>
        <v>0.83530211621236417</v>
      </c>
      <c r="F76" s="28">
        <f>(D76-C76)/E76</f>
        <v>220.00000000000034</v>
      </c>
      <c r="G76" s="18"/>
      <c r="H76" s="18"/>
      <c r="I76" s="19">
        <f>E76*50/C76</f>
        <v>9.0909090909090922E-3</v>
      </c>
      <c r="J76" s="87"/>
    </row>
    <row r="77" spans="1:16" ht="13.5" thickBot="1">
      <c r="A77" s="97"/>
      <c r="B77" s="81">
        <f>B76+7</f>
        <v>43373</v>
      </c>
      <c r="C77" s="20">
        <f>D76+G76-H76</f>
        <v>4777.9281047347231</v>
      </c>
      <c r="D77" s="17">
        <f>C77+(C77*0.04)</f>
        <v>4969.0452289241121</v>
      </c>
      <c r="E77" s="17">
        <f>C77/5500</f>
        <v>0.86871420086085871</v>
      </c>
      <c r="F77" s="28">
        <f>(D77-C77)/E77</f>
        <v>220.00000000000006</v>
      </c>
      <c r="G77" s="80"/>
      <c r="H77" s="80">
        <f>(D77-C64)*0.35</f>
        <v>652.8879838978736</v>
      </c>
      <c r="I77" s="19">
        <f>E77*50/C77</f>
        <v>9.0909090909090905E-3</v>
      </c>
      <c r="J77" s="87"/>
      <c r="K77" s="100" t="s">
        <v>47</v>
      </c>
      <c r="L77" s="101"/>
      <c r="M77" s="101"/>
      <c r="N77" s="101"/>
      <c r="O77" s="101"/>
      <c r="P77" s="101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43380</v>
      </c>
      <c r="C79" s="20">
        <f>D77+G77-H77</f>
        <v>4316.1572450262383</v>
      </c>
      <c r="D79" s="17">
        <f>C79+(C79*0.04)</f>
        <v>4488.8035348272879</v>
      </c>
      <c r="E79" s="17">
        <f>C79/5500</f>
        <v>0.78475586273204334</v>
      </c>
      <c r="F79" s="28">
        <f>(D79-C79)/E79</f>
        <v>220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43387</v>
      </c>
      <c r="C80" s="20">
        <f>D79+G79-H79</f>
        <v>4488.8035348272879</v>
      </c>
      <c r="D80" s="17">
        <f>C80+(C80*0.04)</f>
        <v>4668.3556762203798</v>
      </c>
      <c r="E80" s="17">
        <f>C80/5500</f>
        <v>0.81614609724132503</v>
      </c>
      <c r="F80" s="28">
        <f>(D80-C80)/E80</f>
        <v>220.00000000000051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43394</v>
      </c>
      <c r="C81" s="20">
        <f>D80+G80-H80</f>
        <v>4668.3556762203798</v>
      </c>
      <c r="D81" s="17">
        <f>C81+(C81*0.04)</f>
        <v>4855.089903269195</v>
      </c>
      <c r="E81" s="17">
        <f>C81/5500</f>
        <v>0.84879194113097811</v>
      </c>
      <c r="F81" s="28">
        <f>(D81-C81)/E81</f>
        <v>220.00000000000006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43401</v>
      </c>
      <c r="C82" s="20">
        <f>D81+G81-H81</f>
        <v>4855.089903269195</v>
      </c>
      <c r="D82" s="17">
        <f>C82+(C82*0.04)</f>
        <v>5049.2934993999625</v>
      </c>
      <c r="E82" s="17">
        <f>C82/5500</f>
        <v>0.88274361877621732</v>
      </c>
      <c r="F82" s="28">
        <f>(D82-C82)/E82</f>
        <v>219.99999999999957</v>
      </c>
      <c r="G82" s="80"/>
      <c r="H82" s="80"/>
      <c r="I82" s="19">
        <f>E82*50/C82</f>
        <v>9.0909090909090905E-3</v>
      </c>
      <c r="J82" s="87"/>
      <c r="K82" s="98"/>
      <c r="L82" s="99"/>
      <c r="M82" s="99"/>
      <c r="N82" s="99"/>
      <c r="O82" s="99"/>
      <c r="P82" s="99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43408</v>
      </c>
      <c r="C84" s="20">
        <f>D82+G82-H82</f>
        <v>5049.2934993999625</v>
      </c>
      <c r="D84" s="17">
        <f>C84+(C84*0.04)</f>
        <v>5251.2652393759608</v>
      </c>
      <c r="E84" s="17">
        <f>C84/5500</f>
        <v>0.91805336352726585</v>
      </c>
      <c r="F84" s="28">
        <f>(D84-C84)/E84</f>
        <v>219.99999999999989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43415</v>
      </c>
      <c r="C85" s="20">
        <f>D84+G84-H84</f>
        <v>5251.2652393759608</v>
      </c>
      <c r="D85" s="17">
        <f>C85+(C85*0.04)</f>
        <v>5461.3158489509997</v>
      </c>
      <c r="E85" s="17">
        <f>C85/5500</f>
        <v>0.95477549806835649</v>
      </c>
      <c r="F85" s="28">
        <f>(D85-C85)/E85</f>
        <v>220.00000000000043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43422</v>
      </c>
      <c r="C86" s="20">
        <f>D85+G85-H85</f>
        <v>5461.3158489509997</v>
      </c>
      <c r="D86" s="17">
        <f>C86+(C86*0.04)</f>
        <v>5679.7684829090394</v>
      </c>
      <c r="E86" s="17">
        <f>C86/5500</f>
        <v>0.99296651799109081</v>
      </c>
      <c r="F86" s="28">
        <f>(D86-C86)/E86</f>
        <v>219.9999999999998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43429</v>
      </c>
      <c r="C87" s="20">
        <f>D86+G86-H86</f>
        <v>5679.7684829090394</v>
      </c>
      <c r="D87" s="17">
        <f>C87+(C87*0.04)</f>
        <v>5906.9592222254014</v>
      </c>
      <c r="E87" s="17">
        <f>C87/5500</f>
        <v>1.0326851787107345</v>
      </c>
      <c r="F87" s="28">
        <f>(D87-C87)/E87</f>
        <v>220.00000000000034</v>
      </c>
      <c r="G87" s="80"/>
      <c r="H87" s="80"/>
      <c r="I87" s="19">
        <f>E87*50/C87</f>
        <v>9.0909090909090922E-3</v>
      </c>
      <c r="J87" s="87"/>
      <c r="K87" s="98"/>
      <c r="L87" s="99"/>
      <c r="M87" s="99"/>
      <c r="N87" s="99"/>
      <c r="O87" s="99"/>
      <c r="P87" s="99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43436</v>
      </c>
      <c r="C89" s="20">
        <f>D87+G87-H87</f>
        <v>5906.9592222254014</v>
      </c>
      <c r="D89" s="17">
        <f>C89+(C89*0.04)</f>
        <v>6143.2375911144172</v>
      </c>
      <c r="E89" s="17">
        <f>C89/5500</f>
        <v>1.0739925858591639</v>
      </c>
      <c r="F89" s="28">
        <f>(D89-C89)/E89</f>
        <v>219.9999999999998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43443</v>
      </c>
      <c r="C90" s="20">
        <f>D89+G89-H89</f>
        <v>6143.2375911144172</v>
      </c>
      <c r="D90" s="17">
        <f>C90+(C90*0.04)</f>
        <v>6388.9670947589939</v>
      </c>
      <c r="E90" s="17">
        <f>C90/5500</f>
        <v>1.1169522892935304</v>
      </c>
      <c r="F90" s="28">
        <f>(D90-C90)/E90</f>
        <v>219.99999999999997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43450</v>
      </c>
      <c r="C91" s="20">
        <f>D90+G90-H90</f>
        <v>6388.9670947589939</v>
      </c>
      <c r="D91" s="17">
        <f>C91+(C91*0.04)</f>
        <v>6644.5257785493541</v>
      </c>
      <c r="E91" s="17">
        <f>C91/5500</f>
        <v>1.1616303808652717</v>
      </c>
      <c r="F91" s="28">
        <f>(D91-C91)/E91</f>
        <v>220.00000000000037</v>
      </c>
      <c r="G91" s="18"/>
      <c r="H91" s="18"/>
      <c r="I91" s="19">
        <f>E91*50/C91</f>
        <v>9.0909090909090905E-3</v>
      </c>
      <c r="J91" s="87"/>
    </row>
    <row r="92" spans="1:16" ht="13.5" thickBot="1">
      <c r="A92" s="97"/>
      <c r="B92" s="81">
        <f>B91+7</f>
        <v>43457</v>
      </c>
      <c r="C92" s="20">
        <f>D91+G91-H91</f>
        <v>6644.5257785493541</v>
      </c>
      <c r="D92" s="17">
        <f>C92+(C92*0.04)</f>
        <v>6910.3068096913285</v>
      </c>
      <c r="E92" s="17">
        <f>C92/5500</f>
        <v>1.2080955960998825</v>
      </c>
      <c r="F92" s="28">
        <f>(D92-C92)/E92</f>
        <v>220.0000000000002</v>
      </c>
      <c r="G92" s="80"/>
      <c r="H92" s="80">
        <f>(D92-C79)*0.35</f>
        <v>907.95234763278143</v>
      </c>
      <c r="I92" s="19">
        <f>E92*50/C92</f>
        <v>9.0909090909090905E-3</v>
      </c>
      <c r="J92" s="87"/>
      <c r="K92" s="100" t="s">
        <v>47</v>
      </c>
      <c r="L92" s="101"/>
      <c r="M92" s="101"/>
      <c r="N92" s="101"/>
      <c r="O92" s="101"/>
      <c r="P92" s="101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43464</v>
      </c>
      <c r="C94" s="20">
        <f>D92+G92-H92</f>
        <v>6002.3544620585471</v>
      </c>
      <c r="D94" s="17">
        <f>C94+(C94*0.04)</f>
        <v>6242.4486405408888</v>
      </c>
      <c r="E94" s="17">
        <f>C94/5500</f>
        <v>1.0913371749197358</v>
      </c>
      <c r="F94" s="28">
        <f>(D94-C94)/E94</f>
        <v>219.99999999999983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43471</v>
      </c>
      <c r="C95" s="20">
        <f>D94+G94-H94</f>
        <v>6242.4486405408888</v>
      </c>
      <c r="D95" s="17">
        <f>C95+(C95*0.04)</f>
        <v>6492.1465861625247</v>
      </c>
      <c r="E95" s="17">
        <f>C95/5500</f>
        <v>1.1349906619165253</v>
      </c>
      <c r="F95" s="28">
        <f>(D95-C95)/E95</f>
        <v>220.00000000000028</v>
      </c>
      <c r="G95" s="17"/>
      <c r="H95" s="18"/>
      <c r="I95" s="19">
        <f>E95*50/C95</f>
        <v>9.0909090909090922E-3</v>
      </c>
      <c r="J95" s="87"/>
    </row>
    <row r="96" spans="1:16">
      <c r="A96" s="96"/>
      <c r="B96" s="81">
        <f>B95+7</f>
        <v>43478</v>
      </c>
      <c r="C96" s="20">
        <f>D95+G95-H95</f>
        <v>6492.1465861625247</v>
      </c>
      <c r="D96" s="17">
        <f>C96+(C96*0.04)</f>
        <v>6751.8324496090254</v>
      </c>
      <c r="E96" s="17">
        <f>C96/5500</f>
        <v>1.1803902883931863</v>
      </c>
      <c r="F96" s="28">
        <f>(D96-C96)/E96</f>
        <v>219.99999999999974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43485</v>
      </c>
      <c r="C97" s="20">
        <f>D96+G96-H96</f>
        <v>6751.8324496090254</v>
      </c>
      <c r="D97" s="17">
        <f>C97+(C97*0.04)</f>
        <v>7021.905747593386</v>
      </c>
      <c r="E97" s="17">
        <f>C97/5500</f>
        <v>1.2276058999289137</v>
      </c>
      <c r="F97" s="28">
        <f>(D97-C97)/E97</f>
        <v>219.99999999999966</v>
      </c>
      <c r="G97" s="80"/>
      <c r="H97" s="80"/>
      <c r="I97" s="19">
        <f>E97*50/C97</f>
        <v>9.0909090909090905E-3</v>
      </c>
      <c r="J97" s="87"/>
      <c r="K97" s="98"/>
      <c r="L97" s="99"/>
      <c r="M97" s="99"/>
      <c r="N97" s="99"/>
      <c r="O97" s="99"/>
      <c r="P97" s="99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43492</v>
      </c>
      <c r="C99" s="20">
        <f>D97+G97-H97</f>
        <v>7021.905747593386</v>
      </c>
      <c r="D99" s="17">
        <f>C99+(C99*0.04)</f>
        <v>7302.7819774971213</v>
      </c>
      <c r="E99" s="17">
        <f>C99/5500</f>
        <v>1.2767101359260702</v>
      </c>
      <c r="F99" s="28">
        <f>(D99-C99)/E99</f>
        <v>219.99999999999989</v>
      </c>
      <c r="G99" s="18"/>
      <c r="H99" s="18"/>
      <c r="I99" s="19">
        <f>E99*50/C99</f>
        <v>9.0909090909090922E-3</v>
      </c>
      <c r="J99" s="87"/>
    </row>
    <row r="100" spans="1:16">
      <c r="A100" s="96"/>
      <c r="B100" s="81">
        <f>B99+7</f>
        <v>43499</v>
      </c>
      <c r="C100" s="20">
        <f>D99+G99-H99</f>
        <v>7302.7819774971213</v>
      </c>
      <c r="D100" s="17">
        <f>C100+(C100*0.04)</f>
        <v>7594.8932565970063</v>
      </c>
      <c r="E100" s="17">
        <f>C100/5500</f>
        <v>1.3277785413631129</v>
      </c>
      <c r="F100" s="28">
        <f>(D100-C100)/E100</f>
        <v>220.00000000000011</v>
      </c>
      <c r="G100" s="18"/>
      <c r="H100" s="18"/>
      <c r="I100" s="19">
        <f>E100*50/C100</f>
        <v>9.0909090909090922E-3</v>
      </c>
      <c r="J100" s="87"/>
    </row>
    <row r="101" spans="1:16">
      <c r="A101" s="96"/>
      <c r="B101" s="81">
        <f>B100+7</f>
        <v>43506</v>
      </c>
      <c r="C101" s="20">
        <f>D100+G100-H100</f>
        <v>7594.8932565970063</v>
      </c>
      <c r="D101" s="17">
        <f>C101+(C101*0.04)</f>
        <v>7898.6889868608869</v>
      </c>
      <c r="E101" s="17">
        <f>C101/5500</f>
        <v>1.3808896830176376</v>
      </c>
      <c r="F101" s="28">
        <f>(D101-C101)/E101</f>
        <v>220.00000000000026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7"/>
      <c r="B102" s="81">
        <f>B101+7</f>
        <v>43513</v>
      </c>
      <c r="C102" s="20">
        <f>D101+G101-H101</f>
        <v>7898.6889868608869</v>
      </c>
      <c r="D102" s="17">
        <f>C102+(C102*0.04)</f>
        <v>8214.6365463353231</v>
      </c>
      <c r="E102" s="17">
        <f>C102/5500</f>
        <v>1.4361252703383431</v>
      </c>
      <c r="F102" s="28">
        <f>(D102-C102)/E102</f>
        <v>220.00000000000054</v>
      </c>
      <c r="G102" s="80"/>
      <c r="H102" s="80"/>
      <c r="I102" s="19">
        <f>E102*50/C102</f>
        <v>9.0909090909090905E-3</v>
      </c>
      <c r="J102" s="87"/>
      <c r="K102" s="98"/>
      <c r="L102" s="99"/>
      <c r="M102" s="99"/>
      <c r="N102" s="99"/>
      <c r="O102" s="99"/>
      <c r="P102" s="99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43520</v>
      </c>
      <c r="C104" s="20">
        <f>D102+G102-H102</f>
        <v>8214.6365463353231</v>
      </c>
      <c r="D104" s="17">
        <f>C104+(C104*0.04)</f>
        <v>8543.2220081887353</v>
      </c>
      <c r="E104" s="17">
        <f>C104/5500</f>
        <v>1.493570281151877</v>
      </c>
      <c r="F104" s="28">
        <f>(D104-C104)/E104</f>
        <v>219.99999999999952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43527</v>
      </c>
      <c r="C105" s="20">
        <f>D104+G104-H104</f>
        <v>8543.2220081887353</v>
      </c>
      <c r="D105" s="17">
        <f>C105+(C105*0.04)</f>
        <v>8884.950888516285</v>
      </c>
      <c r="E105" s="17">
        <f>C105/5500</f>
        <v>1.5533130923979519</v>
      </c>
      <c r="F105" s="28">
        <f>(D105-C105)/E105</f>
        <v>220.00000000000014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43534</v>
      </c>
      <c r="C106" s="20">
        <f>D105+G105-H105</f>
        <v>8884.950888516285</v>
      </c>
      <c r="D106" s="17">
        <f>C106+(C106*0.04)</f>
        <v>9240.3489240569361</v>
      </c>
      <c r="E106" s="17">
        <f>C106/5500</f>
        <v>1.6154456160938699</v>
      </c>
      <c r="F106" s="28">
        <f>(D106-C106)/E106</f>
        <v>219.99999999999983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43541</v>
      </c>
      <c r="C107" s="20">
        <f>D106+G106-H106</f>
        <v>9240.3489240569361</v>
      </c>
      <c r="D107" s="17">
        <f>C107+(C107*0.04)</f>
        <v>9609.9628810192135</v>
      </c>
      <c r="E107" s="17">
        <f>C107/5500</f>
        <v>1.6800634407376247</v>
      </c>
      <c r="F107" s="28">
        <f>(D107-C107)/E107</f>
        <v>219.99999999999997</v>
      </c>
      <c r="G107" s="80"/>
      <c r="H107" s="80">
        <f>(D107-C94)*0.35</f>
        <v>1262.6629466362331</v>
      </c>
      <c r="I107" s="19">
        <f>E107*50/C107</f>
        <v>9.0909090909090905E-3</v>
      </c>
      <c r="J107" s="87"/>
      <c r="K107" s="100" t="s">
        <v>47</v>
      </c>
      <c r="L107" s="101"/>
      <c r="M107" s="101"/>
      <c r="N107" s="101"/>
      <c r="O107" s="101"/>
      <c r="P107" s="101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43548</v>
      </c>
      <c r="C109" s="20">
        <f>D107+G107-H107</f>
        <v>8347.2999343829797</v>
      </c>
      <c r="D109" s="17">
        <f>C109+(C109*0.04)</f>
        <v>8681.1919317582997</v>
      </c>
      <c r="E109" s="17">
        <f>C109/5500</f>
        <v>1.5176908971605418</v>
      </c>
      <c r="F109" s="28">
        <f>(D109-C109)/E109</f>
        <v>220.00000000000051</v>
      </c>
      <c r="G109" s="18"/>
      <c r="H109" s="18"/>
      <c r="I109" s="19">
        <f>E109*50/C109</f>
        <v>9.0909090909090922E-3</v>
      </c>
      <c r="J109" s="87"/>
    </row>
    <row r="110" spans="1:16">
      <c r="A110" s="96"/>
      <c r="B110" s="81">
        <f>B109+7</f>
        <v>43555</v>
      </c>
      <c r="C110" s="20">
        <f>D109+G109-H109</f>
        <v>8681.1919317582997</v>
      </c>
      <c r="D110" s="17">
        <f>C110+(C110*0.04)</f>
        <v>9028.4396090286318</v>
      </c>
      <c r="E110" s="17">
        <f>C110/5500</f>
        <v>1.5783985330469636</v>
      </c>
      <c r="F110" s="28">
        <f>(D110-C110)/E110</f>
        <v>220.00000000000009</v>
      </c>
      <c r="G110" s="18"/>
      <c r="H110" s="18"/>
      <c r="I110" s="19">
        <f>E110*50/C110</f>
        <v>9.0909090909090905E-3</v>
      </c>
      <c r="J110" s="87"/>
    </row>
    <row r="111" spans="1:16">
      <c r="A111" s="96"/>
      <c r="B111" s="81">
        <f>B110+7</f>
        <v>43562</v>
      </c>
      <c r="C111" s="20">
        <f>D110+G110-H110</f>
        <v>9028.4396090286318</v>
      </c>
      <c r="D111" s="17">
        <f>C111+(C111*0.04)</f>
        <v>9389.5771933897777</v>
      </c>
      <c r="E111" s="17">
        <f>C111/5500</f>
        <v>1.6415344743688423</v>
      </c>
      <c r="F111" s="28">
        <f>(D111-C111)/E111</f>
        <v>220.00000000000034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43569</v>
      </c>
      <c r="C112" s="20">
        <f>D111+G111-H111</f>
        <v>9389.5771933897777</v>
      </c>
      <c r="D112" s="17">
        <f>C112+(C112*0.04)</f>
        <v>9765.1602811253688</v>
      </c>
      <c r="E112" s="17">
        <f>C112/5500</f>
        <v>1.707195853343596</v>
      </c>
      <c r="F112" s="28">
        <f>(D112-C112)/E112</f>
        <v>220</v>
      </c>
      <c r="G112" s="80"/>
      <c r="H112" s="80"/>
      <c r="I112" s="19">
        <f>E112*50/C112</f>
        <v>9.0909090909090922E-3</v>
      </c>
      <c r="J112" s="87"/>
      <c r="K112" s="98"/>
      <c r="L112" s="99"/>
      <c r="M112" s="99"/>
      <c r="N112" s="99"/>
      <c r="O112" s="99"/>
      <c r="P112" s="99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43576</v>
      </c>
      <c r="C114" s="20">
        <f>D112+G112-H112</f>
        <v>9765.1602811253688</v>
      </c>
      <c r="D114" s="17">
        <f>C114+(C114*0.04)</f>
        <v>10155.766692370384</v>
      </c>
      <c r="E114" s="17">
        <f>C114/5500</f>
        <v>1.7754836874773399</v>
      </c>
      <c r="F114" s="28">
        <f>(D114-C114)/E114</f>
        <v>220.00000000000006</v>
      </c>
      <c r="G114" s="18"/>
      <c r="H114" s="18"/>
      <c r="I114" s="19">
        <f>E114*50/C114</f>
        <v>9.0909090909090905E-3</v>
      </c>
      <c r="J114" s="87"/>
    </row>
    <row r="115" spans="1:16">
      <c r="A115" s="96"/>
      <c r="B115" s="81">
        <f>B114+7</f>
        <v>43583</v>
      </c>
      <c r="C115" s="20">
        <f>D114+G114-H114</f>
        <v>10155.766692370384</v>
      </c>
      <c r="D115" s="17">
        <f>C115+(C115*0.04)</f>
        <v>10561.997360065199</v>
      </c>
      <c r="E115" s="17">
        <f>C115/5500</f>
        <v>1.8465030349764333</v>
      </c>
      <c r="F115" s="28">
        <f>(D115-C115)/E115</f>
        <v>220.00000000000014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43590</v>
      </c>
      <c r="C116" s="20">
        <f>D115+G115-H115</f>
        <v>10561.997360065199</v>
      </c>
      <c r="D116" s="17">
        <f>C116+(C116*0.04)</f>
        <v>10984.477254467807</v>
      </c>
      <c r="E116" s="17">
        <f>C116/5500</f>
        <v>1.9203631563754908</v>
      </c>
      <c r="F116" s="28">
        <f>(D116-C116)/E116</f>
        <v>219.99999999999994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43597</v>
      </c>
      <c r="C117" s="20">
        <f>D116+G116-H116</f>
        <v>10984.477254467807</v>
      </c>
      <c r="D117" s="17">
        <f>C117+(C117*0.04)</f>
        <v>11423.85634464652</v>
      </c>
      <c r="E117" s="17">
        <f>C117/5500</f>
        <v>1.9971776826305103</v>
      </c>
      <c r="F117" s="28">
        <f>(D117-C117)/E117</f>
        <v>220.00000000000009</v>
      </c>
      <c r="G117" s="80"/>
      <c r="H117" s="80"/>
      <c r="I117" s="19">
        <f>E117*50/C117</f>
        <v>9.0909090909090905E-3</v>
      </c>
      <c r="J117" s="87"/>
      <c r="K117" s="98"/>
      <c r="L117" s="99"/>
      <c r="M117" s="99"/>
      <c r="N117" s="99"/>
      <c r="O117" s="99"/>
      <c r="P117" s="99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43604</v>
      </c>
      <c r="C119" s="20">
        <f>D117+G117-H117</f>
        <v>11423.85634464652</v>
      </c>
      <c r="D119" s="17">
        <f>C119+(C119*0.04)</f>
        <v>11880.810598432381</v>
      </c>
      <c r="E119" s="17">
        <f>C119/5500</f>
        <v>2.0770647899357306</v>
      </c>
      <c r="F119" s="28">
        <f>(D119-C119)/E119</f>
        <v>220.00000000000037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43611</v>
      </c>
      <c r="C120" s="20">
        <f>D119+G119-H119</f>
        <v>11880.810598432381</v>
      </c>
      <c r="D120" s="17">
        <f>C120+(C120*0.04)</f>
        <v>12356.043022369677</v>
      </c>
      <c r="E120" s="17">
        <f>C120/5500</f>
        <v>2.16014738153316</v>
      </c>
      <c r="F120" s="28">
        <f>(D120-C120)/E120</f>
        <v>220.0000000000002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43618</v>
      </c>
      <c r="C121" s="20">
        <f>D120+G120-H120</f>
        <v>12356.043022369677</v>
      </c>
      <c r="D121" s="17">
        <f>C121+(C121*0.04)</f>
        <v>12850.284743264463</v>
      </c>
      <c r="E121" s="17">
        <f>C121/5500</f>
        <v>2.2465532767944865</v>
      </c>
      <c r="F121" s="28">
        <f>(D121-C121)/E121</f>
        <v>219.99999999999969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43625</v>
      </c>
      <c r="C122" s="20">
        <f>D121+G121-H121</f>
        <v>12850.284743264463</v>
      </c>
      <c r="D122" s="17">
        <f>C122+(C122*0.04)</f>
        <v>13364.296132995041</v>
      </c>
      <c r="E122" s="17">
        <f>C122/5500</f>
        <v>2.3364154078662662</v>
      </c>
      <c r="F122" s="28">
        <f>(D122-C122)/E122</f>
        <v>219.99999999999986</v>
      </c>
      <c r="G122" s="80"/>
      <c r="H122" s="80">
        <f>(D122-C109)*0.35</f>
        <v>1755.9486695142214</v>
      </c>
      <c r="I122" s="19">
        <f>E122*50/C122</f>
        <v>9.0909090909090922E-3</v>
      </c>
      <c r="J122" s="87"/>
      <c r="K122" s="100" t="s">
        <v>47</v>
      </c>
      <c r="L122" s="101"/>
      <c r="M122" s="101"/>
      <c r="N122" s="101"/>
      <c r="O122" s="101"/>
      <c r="P122" s="101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43632</v>
      </c>
      <c r="C124" s="20">
        <f>D122+G122-H122</f>
        <v>11608.347463480819</v>
      </c>
      <c r="D124" s="17">
        <f>C124+(C124*0.04)</f>
        <v>12072.681362020052</v>
      </c>
      <c r="E124" s="17">
        <f>C124/5500</f>
        <v>2.1106086297237852</v>
      </c>
      <c r="F124" s="28">
        <f>(D124-C124)/E124</f>
        <v>220.00000000000009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43639</v>
      </c>
      <c r="C125" s="20">
        <f>D124+G124-H124</f>
        <v>12072.681362020052</v>
      </c>
      <c r="D125" s="17">
        <f>C125+(C125*0.04)</f>
        <v>12555.588616500854</v>
      </c>
      <c r="E125" s="17">
        <f>C125/5500</f>
        <v>2.1950329749127366</v>
      </c>
      <c r="F125" s="28">
        <f>(D125-C125)/E125</f>
        <v>220.00000000000011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43646</v>
      </c>
      <c r="C126" s="20">
        <f>D125+G125-H125</f>
        <v>12555.588616500854</v>
      </c>
      <c r="D126" s="17">
        <f>C126+(C126*0.04)</f>
        <v>13057.812161160888</v>
      </c>
      <c r="E126" s="17">
        <f>C126/5500</f>
        <v>2.2828342939092461</v>
      </c>
      <c r="F126" s="28">
        <f>(D126-C126)/E126</f>
        <v>219.99999999999969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43653</v>
      </c>
      <c r="C127" s="20">
        <f>D126+G126-H126</f>
        <v>13057.812161160888</v>
      </c>
      <c r="D127" s="17">
        <f>C127+(C127*0.04)</f>
        <v>13580.124647607323</v>
      </c>
      <c r="E127" s="17">
        <f>C127/5500</f>
        <v>2.3741476656656157</v>
      </c>
      <c r="F127" s="28">
        <f>(D127-C127)/E127</f>
        <v>219.99999999999991</v>
      </c>
      <c r="G127" s="80"/>
      <c r="H127" s="80"/>
      <c r="I127" s="19">
        <f>E127*50/C127</f>
        <v>9.0909090909090905E-3</v>
      </c>
      <c r="J127" s="87"/>
      <c r="K127" s="98"/>
      <c r="L127" s="99"/>
      <c r="M127" s="99"/>
      <c r="N127" s="99"/>
      <c r="O127" s="99"/>
      <c r="P127" s="99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43660</v>
      </c>
      <c r="C129" s="20">
        <f>D127+G127-H127</f>
        <v>13580.124647607323</v>
      </c>
      <c r="D129" s="17">
        <f>C129+(C129*0.04)</f>
        <v>14123.329633511616</v>
      </c>
      <c r="E129" s="17">
        <f>C129/5500</f>
        <v>2.4691135722922404</v>
      </c>
      <c r="F129" s="28">
        <f>(D129-C129)/E129</f>
        <v>219.99999999999991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43667</v>
      </c>
      <c r="C130" s="20">
        <f>D129+G129-H129</f>
        <v>14123.329633511616</v>
      </c>
      <c r="D130" s="17">
        <f>C130+(C130*0.04)</f>
        <v>14688.262818852079</v>
      </c>
      <c r="E130" s="17">
        <f>C130/5500</f>
        <v>2.5678781151839303</v>
      </c>
      <c r="F130" s="28">
        <f>(D130-C130)/E130</f>
        <v>219.99999999999966</v>
      </c>
      <c r="G130" s="18"/>
      <c r="H130" s="18"/>
      <c r="I130" s="19">
        <f>E130*50/C130</f>
        <v>9.0909090909090922E-3</v>
      </c>
      <c r="J130" s="87"/>
    </row>
    <row r="131" spans="1:16">
      <c r="A131" s="96"/>
      <c r="B131" s="81">
        <f>B130+7</f>
        <v>43674</v>
      </c>
      <c r="C131" s="20">
        <f>D130+G130-H130</f>
        <v>14688.262818852079</v>
      </c>
      <c r="D131" s="17">
        <f>C131+(C131*0.04)</f>
        <v>15275.793331606163</v>
      </c>
      <c r="E131" s="17">
        <f>C131/5500</f>
        <v>2.670593239791287</v>
      </c>
      <c r="F131" s="28">
        <f>(D131-C131)/E131</f>
        <v>220.00000000000003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43681</v>
      </c>
      <c r="C132" s="20">
        <f>D131+G131-H131</f>
        <v>15275.793331606163</v>
      </c>
      <c r="D132" s="17">
        <f>C132+(C132*0.04)</f>
        <v>15886.825064870409</v>
      </c>
      <c r="E132" s="17">
        <f>C132/5500</f>
        <v>2.7774169693829385</v>
      </c>
      <c r="F132" s="28">
        <f>(D132-C132)/E132</f>
        <v>219.99999999999991</v>
      </c>
      <c r="G132" s="80"/>
      <c r="H132" s="80"/>
      <c r="I132" s="19">
        <f>E132*50/C132</f>
        <v>9.0909090909090905E-3</v>
      </c>
      <c r="J132" s="87"/>
      <c r="K132" s="98"/>
      <c r="L132" s="99"/>
      <c r="M132" s="99"/>
      <c r="N132" s="99"/>
      <c r="O132" s="99"/>
      <c r="P132" s="99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43688</v>
      </c>
      <c r="C134" s="20">
        <f>D132+G132-H132</f>
        <v>15886.825064870409</v>
      </c>
      <c r="D134" s="17">
        <f>C134+(C134*0.04)</f>
        <v>16522.298067465224</v>
      </c>
      <c r="E134" s="17">
        <f>C134/5500</f>
        <v>2.8885136481582561</v>
      </c>
      <c r="F134" s="28">
        <f>(D134-C134)/E134</f>
        <v>219.99999999999974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43695</v>
      </c>
      <c r="C135" s="20">
        <f>D134+G134-H134</f>
        <v>16522.298067465224</v>
      </c>
      <c r="D135" s="17">
        <f>C135+(C135*0.04)</f>
        <v>17183.189990163832</v>
      </c>
      <c r="E135" s="17">
        <f>C135/5500</f>
        <v>3.0040541940845862</v>
      </c>
      <c r="F135" s="28">
        <f>(D135-C135)/E135</f>
        <v>219.99999999999943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43702</v>
      </c>
      <c r="C136" s="20">
        <f>D135+G135-H135</f>
        <v>17183.189990163832</v>
      </c>
      <c r="D136" s="17">
        <f>C136+(C136*0.04)</f>
        <v>17870.517589770385</v>
      </c>
      <c r="E136" s="17">
        <f>C136/5500</f>
        <v>3.1242163618479695</v>
      </c>
      <c r="F136" s="28">
        <f>(D136-C136)/E136</f>
        <v>219.99999999999994</v>
      </c>
      <c r="G136" s="18"/>
      <c r="H136" s="18"/>
      <c r="I136" s="19">
        <f>E136*50/C136</f>
        <v>9.0909090909090922E-3</v>
      </c>
      <c r="J136" s="87"/>
    </row>
    <row r="137" spans="1:16" ht="13.5" thickBot="1">
      <c r="A137" s="97"/>
      <c r="B137" s="81">
        <f>B136+7</f>
        <v>43709</v>
      </c>
      <c r="C137" s="20">
        <f>D136+G136-H136</f>
        <v>17870.517589770385</v>
      </c>
      <c r="D137" s="17">
        <f>C137+(C137*0.04)</f>
        <v>18585.338293361201</v>
      </c>
      <c r="E137" s="17">
        <f>C137/5500</f>
        <v>3.2491850163218881</v>
      </c>
      <c r="F137" s="28">
        <f>(D137-C137)/E137</f>
        <v>220.00000000000028</v>
      </c>
      <c r="G137" s="80"/>
      <c r="H137" s="80">
        <f>(D137-C124)*0.35</f>
        <v>2441.9467904581334</v>
      </c>
      <c r="I137" s="19">
        <f>E137*50/C137</f>
        <v>9.0909090909090905E-3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43716</v>
      </c>
      <c r="C139" s="20">
        <f>D137+G137-H137</f>
        <v>16143.391502903069</v>
      </c>
      <c r="D139" s="17">
        <f>C139+(C139*0.04)</f>
        <v>16789.127163019191</v>
      </c>
      <c r="E139" s="17">
        <f>C139/5500</f>
        <v>2.9351620914369216</v>
      </c>
      <c r="F139" s="28">
        <f>(D139-C139)/E139</f>
        <v>220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43723</v>
      </c>
      <c r="C140" s="20">
        <f>D139+G139-H139</f>
        <v>16789.127163019191</v>
      </c>
      <c r="D140" s="17">
        <f>C140+(C140*0.04)</f>
        <v>17460.692249539959</v>
      </c>
      <c r="E140" s="17">
        <f>C140/5500</f>
        <v>3.0525685750943983</v>
      </c>
      <c r="F140" s="28">
        <f>(D140-C140)/E140</f>
        <v>220.00000000000014</v>
      </c>
      <c r="G140" s="18"/>
      <c r="H140" s="18"/>
      <c r="I140" s="19">
        <f>E140*50/C140</f>
        <v>9.0909090909090905E-3</v>
      </c>
      <c r="J140" s="87"/>
    </row>
    <row r="141" spans="1:16">
      <c r="A141" s="96"/>
      <c r="B141" s="81">
        <f>B140+7</f>
        <v>43730</v>
      </c>
      <c r="C141" s="20">
        <f>D140+G140-H140</f>
        <v>17460.692249539959</v>
      </c>
      <c r="D141" s="17">
        <f>C141+(C141*0.04)</f>
        <v>18159.119939521559</v>
      </c>
      <c r="E141" s="17">
        <f>C141/5500</f>
        <v>3.1746713180981745</v>
      </c>
      <c r="F141" s="28">
        <f>(D141-C141)/E141</f>
        <v>220.00000000000037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43737</v>
      </c>
      <c r="C142" s="20">
        <f>D141+G141-H141</f>
        <v>18159.119939521559</v>
      </c>
      <c r="D142" s="17">
        <f>C142+(C142*0.04)</f>
        <v>18885.484737102423</v>
      </c>
      <c r="E142" s="17">
        <f>C142/5500</f>
        <v>3.3016581708221016</v>
      </c>
      <c r="F142" s="28">
        <f>(D142-C142)/E142</f>
        <v>220.00000000000037</v>
      </c>
      <c r="G142" s="80"/>
      <c r="H142" s="80"/>
      <c r="I142" s="19">
        <f>E142*50/C142</f>
        <v>9.0909090909090905E-3</v>
      </c>
      <c r="J142" s="87"/>
      <c r="K142" s="98"/>
      <c r="L142" s="99"/>
      <c r="M142" s="99"/>
      <c r="N142" s="99"/>
      <c r="O142" s="99"/>
      <c r="P142" s="99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43744</v>
      </c>
      <c r="C144" s="20">
        <f>D142+G142-H142</f>
        <v>18885.484737102423</v>
      </c>
      <c r="D144" s="17">
        <f>C144+(C144*0.04)</f>
        <v>19640.90412658652</v>
      </c>
      <c r="E144" s="17">
        <f>C144/5500</f>
        <v>3.4337244976549859</v>
      </c>
      <c r="F144" s="28">
        <f>(D144-C144)/E144</f>
        <v>220.00000000000014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43751</v>
      </c>
      <c r="C145" s="20">
        <f>D144+G144-H144</f>
        <v>19640.90412658652</v>
      </c>
      <c r="D145" s="17">
        <f>C145+(C145*0.04)</f>
        <v>20426.540291649981</v>
      </c>
      <c r="E145" s="17">
        <f>C145/5500</f>
        <v>3.5710734775611854</v>
      </c>
      <c r="F145" s="28">
        <f>(D145-C145)/E145</f>
        <v>220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43758</v>
      </c>
      <c r="C146" s="20">
        <f>D145+G145-H145</f>
        <v>20426.540291649981</v>
      </c>
      <c r="D146" s="17">
        <f>C146+(C146*0.04)</f>
        <v>21243.601903315979</v>
      </c>
      <c r="E146" s="17">
        <f>C146/5500</f>
        <v>3.7139164166636327</v>
      </c>
      <c r="F146" s="28">
        <f>(D146-C146)/E146</f>
        <v>219.9999999999998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43765</v>
      </c>
      <c r="C147" s="20">
        <f>D146+G146-H146</f>
        <v>21243.601903315979</v>
      </c>
      <c r="D147" s="17">
        <f>C147+(C147*0.04)</f>
        <v>22093.345979448619</v>
      </c>
      <c r="E147" s="17">
        <f>C147/5500</f>
        <v>3.862473073330178</v>
      </c>
      <c r="F147" s="28">
        <f>(D147-C147)/E147</f>
        <v>220.00000000000014</v>
      </c>
      <c r="G147" s="80"/>
      <c r="H147" s="80"/>
      <c r="I147" s="19">
        <f>E147*50/C147</f>
        <v>9.0909090909090905E-3</v>
      </c>
      <c r="J147" s="87"/>
      <c r="K147" s="98"/>
      <c r="L147" s="99"/>
      <c r="M147" s="99"/>
      <c r="N147" s="99"/>
      <c r="O147" s="99"/>
      <c r="P147" s="99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43772</v>
      </c>
      <c r="C149" s="20">
        <f>D147+G147-H147</f>
        <v>22093.345979448619</v>
      </c>
      <c r="D149" s="17">
        <f>C149+(C149*0.04)</f>
        <v>22977.079818626564</v>
      </c>
      <c r="E149" s="17">
        <f>C149/5500</f>
        <v>4.0169719962633854</v>
      </c>
      <c r="F149" s="28">
        <f>(D149-C149)/E149</f>
        <v>220.00000000000003</v>
      </c>
      <c r="G149" s="18"/>
      <c r="H149" s="18"/>
      <c r="I149" s="19">
        <f>E149*50/C149</f>
        <v>9.0909090909090922E-3</v>
      </c>
      <c r="J149" s="87"/>
    </row>
    <row r="150" spans="1:16">
      <c r="A150" s="96"/>
      <c r="B150" s="81">
        <f>B149+7</f>
        <v>43779</v>
      </c>
      <c r="C150" s="20">
        <f>D149+G149-H149</f>
        <v>22977.079818626564</v>
      </c>
      <c r="D150" s="17">
        <f>C150+(C150*0.04)</f>
        <v>23896.163011371627</v>
      </c>
      <c r="E150" s="17">
        <f>C150/5500</f>
        <v>4.1776508761139208</v>
      </c>
      <c r="F150" s="28">
        <f>(D150-C150)/E150</f>
        <v>220.00000000000023</v>
      </c>
      <c r="G150" s="18"/>
      <c r="H150" s="18"/>
      <c r="I150" s="19">
        <f>E150*50/C150</f>
        <v>9.0909090909090905E-3</v>
      </c>
      <c r="J150" s="87"/>
    </row>
    <row r="151" spans="1:16">
      <c r="A151" s="96"/>
      <c r="B151" s="81">
        <f>B150+7</f>
        <v>43786</v>
      </c>
      <c r="C151" s="20">
        <f>D150+G150-H150</f>
        <v>23896.163011371627</v>
      </c>
      <c r="D151" s="17">
        <f>C151+(C151*0.04)</f>
        <v>24852.009531826494</v>
      </c>
      <c r="E151" s="17">
        <f>C151/5500</f>
        <v>4.3447569111584778</v>
      </c>
      <c r="F151" s="28">
        <f>(D151-C151)/E151</f>
        <v>220.00000000000034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43793</v>
      </c>
      <c r="C152" s="20">
        <f>D151+G151-H151</f>
        <v>24852.009531826494</v>
      </c>
      <c r="D152" s="17">
        <f>C152+(C152*0.04)</f>
        <v>25846.089913099553</v>
      </c>
      <c r="E152" s="17">
        <f>C152/5500</f>
        <v>4.5185471876048169</v>
      </c>
      <c r="F152" s="28">
        <f>(D152-C152)/E152</f>
        <v>219.99999999999989</v>
      </c>
      <c r="G152" s="80"/>
      <c r="H152" s="80">
        <f>(D152-C139)*0.35</f>
        <v>3395.9444435687692</v>
      </c>
      <c r="I152" s="19">
        <f>E152*50/C152</f>
        <v>9.0909090909090905E-3</v>
      </c>
      <c r="J152" s="87"/>
      <c r="K152" s="100" t="s">
        <v>47</v>
      </c>
      <c r="L152" s="101"/>
      <c r="M152" s="101"/>
      <c r="N152" s="101"/>
      <c r="O152" s="101"/>
      <c r="P152" s="101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43800</v>
      </c>
      <c r="C154" s="20">
        <f>D152+G152-H152</f>
        <v>22450.145469530784</v>
      </c>
      <c r="D154" s="17">
        <f>C154+(C154*0.04)</f>
        <v>23348.151288312016</v>
      </c>
      <c r="E154" s="17">
        <f>C154/5500</f>
        <v>4.0818446308237792</v>
      </c>
      <c r="F154" s="28">
        <f>(D154-C154)/E154</f>
        <v>220.00000000000011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43807</v>
      </c>
      <c r="C155" s="20">
        <f>D154+G154-H154</f>
        <v>23348.151288312016</v>
      </c>
      <c r="D155" s="17">
        <f>C155+(C155*0.04)</f>
        <v>24282.077339844498</v>
      </c>
      <c r="E155" s="17">
        <f>C155/5500</f>
        <v>4.2451184160567301</v>
      </c>
      <c r="F155" s="28">
        <f>(D155-C155)/E155</f>
        <v>220.00000000000037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43814</v>
      </c>
      <c r="C156" s="20">
        <f>D155+G155-H155</f>
        <v>24282.077339844498</v>
      </c>
      <c r="D156" s="17">
        <f>C156+(C156*0.04)</f>
        <v>25253.360433438276</v>
      </c>
      <c r="E156" s="17">
        <f>C156/5500</f>
        <v>4.414923152699</v>
      </c>
      <c r="F156" s="28">
        <f>(D156-C156)/E156</f>
        <v>219.99999999999957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7"/>
      <c r="B157" s="81">
        <f>B156+7</f>
        <v>43821</v>
      </c>
      <c r="C157" s="20">
        <f>D156+G156-H156</f>
        <v>25253.360433438276</v>
      </c>
      <c r="D157" s="17">
        <f>C157+(C157*0.04)</f>
        <v>26263.494850775809</v>
      </c>
      <c r="E157" s="17">
        <f>C157/5500</f>
        <v>4.5915200788069592</v>
      </c>
      <c r="F157" s="28">
        <f>(D157-C157)/E157</f>
        <v>220.0000000000004</v>
      </c>
      <c r="G157" s="80"/>
      <c r="H157" s="80"/>
      <c r="I157" s="19">
        <f>E157*50/C157</f>
        <v>9.0909090909090905E-3</v>
      </c>
      <c r="J157" s="87"/>
      <c r="K157" s="98"/>
      <c r="L157" s="99"/>
      <c r="M157" s="99"/>
      <c r="N157" s="99"/>
      <c r="O157" s="99"/>
      <c r="P157" s="99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43828</v>
      </c>
      <c r="C159" s="20">
        <f>D157+G157-H157</f>
        <v>26263.494850775809</v>
      </c>
      <c r="D159" s="17">
        <f>C159+(C159*0.04)</f>
        <v>27314.034644806841</v>
      </c>
      <c r="E159" s="17">
        <f>C159/5500</f>
        <v>4.7751808819592378</v>
      </c>
      <c r="F159" s="28">
        <f>(D159-C159)/E159</f>
        <v>219.99999999999997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43835</v>
      </c>
      <c r="C160" s="20">
        <f>D159+G159-H159</f>
        <v>27314.034644806841</v>
      </c>
      <c r="D160" s="17">
        <f>C160+(C160*0.04)</f>
        <v>28406.596030599114</v>
      </c>
      <c r="E160" s="17">
        <f>C160/5500</f>
        <v>4.9661881172376079</v>
      </c>
      <c r="F160" s="28">
        <f>(D160-C160)/E160</f>
        <v>219.99999999999977</v>
      </c>
      <c r="G160" s="18"/>
      <c r="H160" s="18"/>
      <c r="I160" s="19">
        <f>E160*50/C160</f>
        <v>9.0909090909090922E-3</v>
      </c>
      <c r="J160" s="87"/>
    </row>
    <row r="161" spans="1:16">
      <c r="A161" s="96"/>
      <c r="B161" s="81">
        <f>B160+7</f>
        <v>43842</v>
      </c>
      <c r="C161" s="20">
        <f>D160+G160-H160</f>
        <v>28406.596030599114</v>
      </c>
      <c r="D161" s="17">
        <f>C161+(C161*0.04)</f>
        <v>29542.859871823079</v>
      </c>
      <c r="E161" s="17">
        <f>C161/5500</f>
        <v>5.1648356419271115</v>
      </c>
      <c r="F161" s="28">
        <f>(D161-C161)/E161</f>
        <v>220.00000000000006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43849</v>
      </c>
      <c r="C162" s="20">
        <f>D161+G161-H161</f>
        <v>29542.859871823079</v>
      </c>
      <c r="D162" s="17">
        <f>C162+(C162*0.04)</f>
        <v>30724.574266696003</v>
      </c>
      <c r="E162" s="17">
        <f>C162/5500</f>
        <v>5.371429067604196</v>
      </c>
      <c r="F162" s="28">
        <f>(D162-C162)/E162</f>
        <v>220.00000000000026</v>
      </c>
      <c r="G162" s="80"/>
      <c r="H162" s="80"/>
      <c r="I162" s="19">
        <f>E162*50/C162</f>
        <v>9.0909090909090905E-3</v>
      </c>
      <c r="J162" s="87"/>
      <c r="K162" s="98"/>
      <c r="L162" s="99"/>
      <c r="M162" s="99"/>
      <c r="N162" s="99"/>
      <c r="O162" s="99"/>
      <c r="P162" s="99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43856</v>
      </c>
      <c r="C164" s="20">
        <f>D162+G162-H162</f>
        <v>30724.574266696003</v>
      </c>
      <c r="D164" s="17">
        <f>C164+(C164*0.04)</f>
        <v>31953.557237363842</v>
      </c>
      <c r="E164" s="17">
        <f>C164/5500</f>
        <v>5.5862862303083638</v>
      </c>
      <c r="F164" s="28">
        <f>(D164-C164)/E164</f>
        <v>219.99999999999986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43863</v>
      </c>
      <c r="C165" s="20">
        <f>D164+G164-H164</f>
        <v>31953.557237363842</v>
      </c>
      <c r="D165" s="17">
        <f>C165+(C165*0.04)</f>
        <v>33231.6995268584</v>
      </c>
      <c r="E165" s="17">
        <f>C165/5500</f>
        <v>5.8097376795206985</v>
      </c>
      <c r="F165" s="28">
        <f>(D165-C165)/E165</f>
        <v>220.0000000000006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43870</v>
      </c>
      <c r="C166" s="20">
        <f>D165+G165-H165</f>
        <v>33231.6995268584</v>
      </c>
      <c r="D166" s="17">
        <f>C166+(C166*0.04)</f>
        <v>34560.967507932735</v>
      </c>
      <c r="E166" s="17">
        <f>C166/5500</f>
        <v>6.0421271867015269</v>
      </c>
      <c r="F166" s="28">
        <f>(D166-C166)/E166</f>
        <v>219.99999999999997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43877</v>
      </c>
      <c r="C167" s="20">
        <f>D166+G166-H166</f>
        <v>34560.967507932735</v>
      </c>
      <c r="D167" s="17">
        <f>C167+(C167*0.04)</f>
        <v>35943.406208250046</v>
      </c>
      <c r="E167" s="17">
        <f>C167/5500</f>
        <v>6.2838122741695885</v>
      </c>
      <c r="F167" s="28">
        <f>(D167-C167)/E167</f>
        <v>220.00000000000017</v>
      </c>
      <c r="G167" s="80"/>
      <c r="H167" s="80">
        <f>(D167-C154)*0.35</f>
        <v>4722.641258551741</v>
      </c>
      <c r="I167" s="19">
        <f>E167*50/C167</f>
        <v>9.0909090909090905E-3</v>
      </c>
      <c r="J167" s="87"/>
      <c r="K167" s="100" t="s">
        <v>47</v>
      </c>
      <c r="L167" s="101"/>
      <c r="M167" s="101"/>
      <c r="N167" s="101"/>
      <c r="O167" s="101"/>
      <c r="P167" s="101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43884</v>
      </c>
      <c r="C169" s="20">
        <f>D167+G167-H167</f>
        <v>31220.764949698307</v>
      </c>
      <c r="D169" s="17">
        <f>C169+(C169*0.04)</f>
        <v>32469.59554768624</v>
      </c>
      <c r="E169" s="17">
        <f>C169/5500</f>
        <v>5.6765027181269652</v>
      </c>
      <c r="F169" s="28">
        <f>(D169-C169)/E169</f>
        <v>220.00000000000017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43891</v>
      </c>
      <c r="C170" s="20">
        <f>D169+G169-H169</f>
        <v>32469.59554768624</v>
      </c>
      <c r="D170" s="17">
        <f>C170+(C170*0.04)</f>
        <v>33768.379369593691</v>
      </c>
      <c r="E170" s="17">
        <f>C170/5500</f>
        <v>5.9035628268520437</v>
      </c>
      <c r="F170" s="28">
        <f>(D170-C170)/E170</f>
        <v>220.00000000000026</v>
      </c>
      <c r="G170" s="18"/>
      <c r="H170" s="18"/>
      <c r="I170" s="19">
        <f>E170*50/C170</f>
        <v>9.0909090909090922E-3</v>
      </c>
      <c r="J170" s="87"/>
    </row>
    <row r="171" spans="1:16">
      <c r="A171" s="96"/>
      <c r="B171" s="81">
        <f>B170+7</f>
        <v>43898</v>
      </c>
      <c r="C171" s="20">
        <f>D170+G170-H170</f>
        <v>33768.379369593691</v>
      </c>
      <c r="D171" s="17">
        <f>C171+(C171*0.04)</f>
        <v>35119.114544377437</v>
      </c>
      <c r="E171" s="17">
        <f>C171/5500</f>
        <v>6.1397053399261257</v>
      </c>
      <c r="F171" s="28">
        <f>(D171-C171)/E171</f>
        <v>219.99999999999966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7"/>
      <c r="B172" s="81">
        <f>B171+7</f>
        <v>43905</v>
      </c>
      <c r="C172" s="20">
        <f>D171+G171-H171</f>
        <v>35119.114544377437</v>
      </c>
      <c r="D172" s="17">
        <f>C172+(C172*0.04)</f>
        <v>36523.879126152533</v>
      </c>
      <c r="E172" s="17">
        <f>C172/5500</f>
        <v>6.3852935535231703</v>
      </c>
      <c r="F172" s="28">
        <f>(D172-C172)/E172</f>
        <v>219.99999999999983</v>
      </c>
      <c r="G172" s="80"/>
      <c r="H172" s="80"/>
      <c r="I172" s="19">
        <f>E172*50/C172</f>
        <v>9.0909090909090905E-3</v>
      </c>
      <c r="J172" s="87"/>
      <c r="K172" s="98"/>
      <c r="L172" s="99"/>
      <c r="M172" s="99"/>
      <c r="N172" s="99"/>
      <c r="O172" s="99"/>
      <c r="P172" s="99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43912</v>
      </c>
      <c r="C174" s="20">
        <f>D172+G172-H172</f>
        <v>36523.879126152533</v>
      </c>
      <c r="D174" s="17">
        <f>C174+(C174*0.04)</f>
        <v>37984.834291198633</v>
      </c>
      <c r="E174" s="17">
        <f>C174/5500</f>
        <v>6.6407052956640973</v>
      </c>
      <c r="F174" s="28">
        <f>(D174-C174)/E174</f>
        <v>219.99999999999977</v>
      </c>
      <c r="G174" s="18"/>
      <c r="H174" s="18"/>
      <c r="I174" s="19">
        <f>E174*50/C174</f>
        <v>9.0909090909090922E-3</v>
      </c>
      <c r="J174" s="87"/>
    </row>
    <row r="175" spans="1:16">
      <c r="A175" s="96"/>
      <c r="B175" s="81">
        <f>B174+7</f>
        <v>43919</v>
      </c>
      <c r="C175" s="20">
        <f>D174+G174-H174</f>
        <v>37984.834291198633</v>
      </c>
      <c r="D175" s="17">
        <f>C175+(C175*0.04)</f>
        <v>39504.227662846577</v>
      </c>
      <c r="E175" s="17">
        <f>C175/5500</f>
        <v>6.9063335074906602</v>
      </c>
      <c r="F175" s="28">
        <f>(D175-C175)/E175</f>
        <v>219.99999999999983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43926</v>
      </c>
      <c r="C176" s="20">
        <f>D175+G175-H175</f>
        <v>39504.227662846577</v>
      </c>
      <c r="D176" s="17">
        <f>C176+(C176*0.04)</f>
        <v>41084.396769360443</v>
      </c>
      <c r="E176" s="17">
        <f>C176/5500</f>
        <v>7.1825868477902866</v>
      </c>
      <c r="F176" s="28">
        <f>(D176-C176)/E176</f>
        <v>220.00000000000037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43933</v>
      </c>
      <c r="C177" s="20">
        <f>D176+G176-H176</f>
        <v>41084.396769360443</v>
      </c>
      <c r="D177" s="17">
        <f>C177+(C177*0.04)</f>
        <v>42727.772640134863</v>
      </c>
      <c r="E177" s="17">
        <f>C177/5500</f>
        <v>7.4698903217018984</v>
      </c>
      <c r="F177" s="28">
        <f>(D177-C177)/E177</f>
        <v>220.00000000000031</v>
      </c>
      <c r="G177" s="80"/>
      <c r="H177" s="80">
        <f>(D177-C169)*0.35</f>
        <v>4027.4526916527943</v>
      </c>
      <c r="I177" s="19">
        <f>E177*50/C177</f>
        <v>9.0909090909090905E-3</v>
      </c>
      <c r="J177" s="87"/>
      <c r="K177" s="100" t="s">
        <v>47</v>
      </c>
      <c r="L177" s="101"/>
      <c r="M177" s="101"/>
      <c r="N177" s="101"/>
      <c r="O177" s="101"/>
      <c r="P177" s="101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1" sqref="C11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6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6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7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98"/>
      <c r="L7" s="99"/>
      <c r="M7" s="99"/>
      <c r="N7" s="99"/>
      <c r="O7" s="99"/>
      <c r="P7" s="99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113"/>
    </row>
    <row r="9" spans="1:16">
      <c r="A9" s="95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4">
        <f>(D9-C4)/C4</f>
        <v>-8.8367731498978183E-2</v>
      </c>
    </row>
    <row r="10" spans="1:16">
      <c r="A10" s="96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3">
        <f>(D10-C5)/C5</f>
        <v>-0.13763525138381491</v>
      </c>
    </row>
    <row r="11" spans="1:16" ht="15">
      <c r="A11" s="96"/>
      <c r="B11" s="81">
        <f>B10+7</f>
        <v>42988</v>
      </c>
      <c r="C11" s="32">
        <f>D10+G10-H10</f>
        <v>1280.8582880131391</v>
      </c>
      <c r="D11" s="17">
        <f>C11+(C11*0.04)</f>
        <v>1332.0926195336647</v>
      </c>
      <c r="E11" s="17">
        <f>C11/5500</f>
        <v>0.23288332509329804</v>
      </c>
      <c r="F11" s="28">
        <f>(D11-C11)/E11</f>
        <v>219.99999999999983</v>
      </c>
      <c r="G11" s="18"/>
      <c r="H11" s="18"/>
      <c r="I11" s="19">
        <f>E11*50/C11</f>
        <v>9.0909090909090922E-3</v>
      </c>
      <c r="J11" s="19"/>
    </row>
    <row r="12" spans="1:16" ht="13.5" thickBot="1">
      <c r="A12" s="97"/>
      <c r="B12" s="81">
        <f>B11+7</f>
        <v>42995</v>
      </c>
      <c r="C12" s="20">
        <f>D11+G11-H11</f>
        <v>1332.0926195336647</v>
      </c>
      <c r="D12" s="17">
        <f>C12+(C12*0.04)</f>
        <v>1385.3763243150113</v>
      </c>
      <c r="E12" s="17">
        <f>C12/5500</f>
        <v>0.24219865809702995</v>
      </c>
      <c r="F12" s="28">
        <f>(D12-C12)/E12</f>
        <v>220.00000000000011</v>
      </c>
      <c r="G12" s="18"/>
      <c r="H12" s="18"/>
      <c r="I12" s="19">
        <f>E12*50/C12</f>
        <v>9.0909090909090905E-3</v>
      </c>
      <c r="J12" s="87"/>
      <c r="K12" s="98"/>
      <c r="L12" s="99"/>
      <c r="M12" s="99"/>
      <c r="N12" s="99"/>
      <c r="O12" s="99"/>
      <c r="P12" s="99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5">
        <v>3</v>
      </c>
      <c r="B14" s="81">
        <f>B12+7</f>
        <v>43002</v>
      </c>
      <c r="C14" s="20">
        <f>D12+G12-H12</f>
        <v>1385.3763243150113</v>
      </c>
      <c r="D14" s="17">
        <f>C14+(C14*0.04)</f>
        <v>1440.7913772876118</v>
      </c>
      <c r="E14" s="17">
        <f>C14/5500</f>
        <v>0.25188660442091115</v>
      </c>
      <c r="F14" s="28">
        <f>(D14-C14)/E14</f>
        <v>220.0000000000002</v>
      </c>
      <c r="G14" s="18"/>
      <c r="H14" s="18"/>
      <c r="I14" s="19">
        <f>E14*50/C14</f>
        <v>9.0909090909090922E-3</v>
      </c>
      <c r="J14" s="87"/>
    </row>
    <row r="15" spans="1:16">
      <c r="A15" s="96"/>
      <c r="B15" s="81">
        <f>B14+7</f>
        <v>43009</v>
      </c>
      <c r="C15" s="20">
        <f>D14+G14-H14</f>
        <v>1440.7913772876118</v>
      </c>
      <c r="D15" s="17">
        <f>C15+(C15*0.04)</f>
        <v>1498.4230323791162</v>
      </c>
      <c r="E15" s="17">
        <f>C15/5500</f>
        <v>0.26196206859774762</v>
      </c>
      <c r="F15" s="28">
        <f>(D15-C15)/E15</f>
        <v>219.99999999999972</v>
      </c>
      <c r="G15" s="18"/>
      <c r="H15" s="18"/>
      <c r="I15" s="19">
        <f>E15*50/C15</f>
        <v>9.0909090909090922E-3</v>
      </c>
      <c r="J15" s="19"/>
    </row>
    <row r="16" spans="1:16">
      <c r="A16" s="96"/>
      <c r="B16" s="81">
        <f>B15+7</f>
        <v>43016</v>
      </c>
      <c r="C16" s="20">
        <f>D15+G15-H15</f>
        <v>1498.4230323791162</v>
      </c>
      <c r="D16" s="17">
        <f>C16+(C16*0.04)</f>
        <v>1558.3599536742809</v>
      </c>
      <c r="E16" s="17">
        <f>C16/5500</f>
        <v>0.27244055134165751</v>
      </c>
      <c r="F16" s="28">
        <f>(D16-C16)/E16</f>
        <v>220.00000000000006</v>
      </c>
      <c r="G16" s="18"/>
      <c r="H16" s="18"/>
      <c r="I16" s="19">
        <f>E16*50/C16</f>
        <v>9.0909090909090922E-3</v>
      </c>
      <c r="J16" s="87"/>
    </row>
    <row r="17" spans="1:16" ht="13.5" thickBot="1">
      <c r="A17" s="97"/>
      <c r="B17" s="81">
        <f>B16+7</f>
        <v>43023</v>
      </c>
      <c r="C17" s="20">
        <f>D16+G16-H16</f>
        <v>1558.3599536742809</v>
      </c>
      <c r="D17" s="17">
        <f>C17+(C17*0.04)</f>
        <v>1620.694351821252</v>
      </c>
      <c r="E17" s="17">
        <f>C17/5500</f>
        <v>0.2833381733953238</v>
      </c>
      <c r="F17" s="28">
        <f>(D17-C17)/E17</f>
        <v>219.9999999999996</v>
      </c>
      <c r="G17" s="18"/>
      <c r="H17" s="80">
        <f>(D17-C4)*0.3</f>
        <v>38.608305546375597</v>
      </c>
      <c r="I17" s="19">
        <f>E17*50/C17</f>
        <v>9.0909090909090922E-3</v>
      </c>
      <c r="J17" s="87"/>
      <c r="K17" s="100" t="s">
        <v>46</v>
      </c>
      <c r="L17" s="101"/>
      <c r="M17" s="101"/>
      <c r="N17" s="101"/>
      <c r="O17" s="101"/>
      <c r="P17" s="101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5">
        <v>4</v>
      </c>
      <c r="B19" s="81">
        <f>B17+7</f>
        <v>43030</v>
      </c>
      <c r="C19" s="20">
        <f>D17+G17-H17</f>
        <v>1582.0860462748765</v>
      </c>
      <c r="D19" s="17">
        <f>C19+(C19*0.04)</f>
        <v>1645.3694881258716</v>
      </c>
      <c r="E19" s="17">
        <f>C19/5500</f>
        <v>0.28765200841361388</v>
      </c>
      <c r="F19" s="28">
        <f>(D19-C19)/E19</f>
        <v>220.00000000000028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43037</v>
      </c>
      <c r="C20" s="20">
        <f>D19+G19-H19</f>
        <v>1645.3694881258716</v>
      </c>
      <c r="D20" s="17">
        <f>C20+(C20*0.04)</f>
        <v>1711.1842676509066</v>
      </c>
      <c r="E20" s="17">
        <f>C20/5500</f>
        <v>0.29915808875015848</v>
      </c>
      <c r="F20" s="28">
        <f>(D20-C20)/E20</f>
        <v>220.00000000000034</v>
      </c>
      <c r="G20" s="18"/>
      <c r="H20" s="18"/>
      <c r="I20" s="19">
        <f>E20*50/C20</f>
        <v>9.0909090909090905E-3</v>
      </c>
      <c r="J20" s="87"/>
    </row>
    <row r="21" spans="1:16">
      <c r="A21" s="96"/>
      <c r="B21" s="81">
        <f>B20+7</f>
        <v>43044</v>
      </c>
      <c r="C21" s="20">
        <f>D20+G20-H20</f>
        <v>1711.1842676509066</v>
      </c>
      <c r="D21" s="17">
        <f>C21+(C21*0.04)</f>
        <v>1779.6316383569429</v>
      </c>
      <c r="E21" s="17">
        <f>C21/5500</f>
        <v>0.31112441230016485</v>
      </c>
      <c r="F21" s="28">
        <f>(D21-C21)/E21</f>
        <v>220.00000000000006</v>
      </c>
      <c r="G21" s="18"/>
      <c r="H21" s="18"/>
      <c r="I21" s="19">
        <f>E21*50/C21</f>
        <v>9.0909090909090922E-3</v>
      </c>
      <c r="J21" s="87"/>
    </row>
    <row r="22" spans="1:16" ht="13.5" thickBot="1">
      <c r="A22" s="97"/>
      <c r="B22" s="81">
        <f>B21+7</f>
        <v>43051</v>
      </c>
      <c r="C22" s="20">
        <f>D21+G21-H21</f>
        <v>1779.6316383569429</v>
      </c>
      <c r="D22" s="17">
        <f>C22+(C22*0.04)</f>
        <v>1850.8169038912206</v>
      </c>
      <c r="E22" s="17">
        <f>C22/5500</f>
        <v>0.32356938879217145</v>
      </c>
      <c r="F22" s="28">
        <f>(D22-C22)/E22</f>
        <v>220.00000000000003</v>
      </c>
      <c r="G22" s="18"/>
      <c r="H22" s="18"/>
      <c r="I22" s="19">
        <f>E22*50/C22</f>
        <v>9.0909090909090922E-3</v>
      </c>
      <c r="J22" s="87"/>
      <c r="K22" s="98"/>
      <c r="L22" s="99"/>
      <c r="M22" s="99"/>
      <c r="N22" s="99"/>
      <c r="O22" s="99"/>
      <c r="P22" s="99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43058</v>
      </c>
      <c r="C24" s="20">
        <f>D22+G22-H22</f>
        <v>1850.8169038912206</v>
      </c>
      <c r="D24" s="17">
        <f>C24+(C24*0.04)</f>
        <v>1924.8495800468695</v>
      </c>
      <c r="E24" s="17">
        <f>C24/5500</f>
        <v>0.33651216434385828</v>
      </c>
      <c r="F24" s="28">
        <f>(D24-C24)/E24</f>
        <v>220.00000000000028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43065</v>
      </c>
      <c r="C25" s="20">
        <f>D24+G24-H24</f>
        <v>1924.8495800468695</v>
      </c>
      <c r="D25" s="17">
        <f>C25+(C25*0.04)</f>
        <v>2001.8435632487442</v>
      </c>
      <c r="E25" s="17">
        <f>C25/5500</f>
        <v>0.34997265091761265</v>
      </c>
      <c r="F25" s="28">
        <f>(D25-C25)/E25</f>
        <v>219.99999999999977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43072</v>
      </c>
      <c r="C26" s="20">
        <f>D25+G25-H25</f>
        <v>2001.8435632487442</v>
      </c>
      <c r="D26" s="17">
        <f>C26+(C26*0.04)</f>
        <v>2081.9173057786938</v>
      </c>
      <c r="E26" s="17">
        <f>C26/5500</f>
        <v>0.36397155695431715</v>
      </c>
      <c r="F26" s="28">
        <f>(D26-C26)/E26</f>
        <v>219.99999999999963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43079</v>
      </c>
      <c r="C27" s="20">
        <f>D26+G26-H26</f>
        <v>2081.9173057786938</v>
      </c>
      <c r="D27" s="17">
        <f>C27+(C27*0.04)</f>
        <v>2165.1939980098414</v>
      </c>
      <c r="E27" s="17">
        <f>C27/5500</f>
        <v>0.37853041923248981</v>
      </c>
      <c r="F27" s="28">
        <f>(D27-C27)/E27</f>
        <v>219.9999999999994</v>
      </c>
      <c r="G27" s="18"/>
      <c r="H27" s="18"/>
      <c r="I27" s="19">
        <f>E27*50/C27</f>
        <v>9.0909090909090905E-3</v>
      </c>
      <c r="J27" s="87"/>
      <c r="K27" s="98"/>
      <c r="L27" s="99"/>
      <c r="M27" s="99"/>
      <c r="N27" s="99"/>
      <c r="O27" s="99"/>
      <c r="P27" s="99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43086</v>
      </c>
      <c r="C29" s="20">
        <f>D27+G27-H27</f>
        <v>2165.1939980098414</v>
      </c>
      <c r="D29" s="17">
        <f>C29+(C29*0.04)</f>
        <v>2251.801757930235</v>
      </c>
      <c r="E29" s="17">
        <f>C29/5500</f>
        <v>0.39367163600178934</v>
      </c>
      <c r="F29" s="28">
        <f>(D29-C29)/E29</f>
        <v>219.99999999999991</v>
      </c>
      <c r="G29" s="18"/>
      <c r="H29" s="18"/>
      <c r="I29" s="19">
        <f>E29*50/C29</f>
        <v>9.0909090909090905E-3</v>
      </c>
      <c r="J29" s="87"/>
    </row>
    <row r="30" spans="1:16">
      <c r="A30" s="96"/>
      <c r="B30" s="81">
        <f>B29+7</f>
        <v>43093</v>
      </c>
      <c r="C30" s="20">
        <f>D29+G29-H29</f>
        <v>2251.801757930235</v>
      </c>
      <c r="D30" s="17">
        <f>C30+(C30*0.04)</f>
        <v>2341.8738282474442</v>
      </c>
      <c r="E30" s="17">
        <f>C30/5500</f>
        <v>0.40941850144186093</v>
      </c>
      <c r="F30" s="28">
        <f>(D30-C30)/E30</f>
        <v>219.99999999999946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43100</v>
      </c>
      <c r="C31" s="20">
        <f>D30+G30-H30</f>
        <v>2341.8738282474442</v>
      </c>
      <c r="D31" s="17">
        <f>C31+(C31*0.04)</f>
        <v>2435.548781377342</v>
      </c>
      <c r="E31" s="17">
        <f>C31/5500</f>
        <v>0.42579524149953529</v>
      </c>
      <c r="F31" s="28">
        <f>(D31-C31)/E31</f>
        <v>220.00000000000023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43107</v>
      </c>
      <c r="C32" s="20">
        <f>D31+G31-H31</f>
        <v>2435.548781377342</v>
      </c>
      <c r="D32" s="17">
        <f>C32+(C32*0.04)</f>
        <v>2532.9707326324356</v>
      </c>
      <c r="E32" s="17">
        <f>C32/5500</f>
        <v>0.44282705115951676</v>
      </c>
      <c r="F32" s="28">
        <f>(D32-C32)/E32</f>
        <v>219.99999999999963</v>
      </c>
      <c r="G32" s="18"/>
      <c r="H32" s="80">
        <f>(D32-C19)*0.35</f>
        <v>332.80964022514564</v>
      </c>
      <c r="I32" s="19">
        <f>E32*50/C32</f>
        <v>9.0909090909090922E-3</v>
      </c>
      <c r="J32" s="87"/>
      <c r="K32" s="100" t="s">
        <v>47</v>
      </c>
      <c r="L32" s="101"/>
      <c r="M32" s="101"/>
      <c r="N32" s="101"/>
      <c r="O32" s="101"/>
      <c r="P32" s="101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43114</v>
      </c>
      <c r="C34" s="20">
        <f>D32+G32-H32</f>
        <v>2200.1610924072897</v>
      </c>
      <c r="D34" s="17">
        <f>C34+(C34*0.04)</f>
        <v>2288.1675361035814</v>
      </c>
      <c r="E34" s="17">
        <f>C34/5500</f>
        <v>0.40002928952859812</v>
      </c>
      <c r="F34" s="28">
        <f>(D34-C34)/E34</f>
        <v>220.00000000000009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43121</v>
      </c>
      <c r="C35" s="20">
        <f>D34+G34-H34</f>
        <v>2288.1675361035814</v>
      </c>
      <c r="D35" s="17">
        <f>C35+(C35*0.04)</f>
        <v>2379.6942375477247</v>
      </c>
      <c r="E35" s="17">
        <f>C35/5500</f>
        <v>0.41603046110974207</v>
      </c>
      <c r="F35" s="28">
        <f>(D35-C35)/E35</f>
        <v>220.00000000000017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43128</v>
      </c>
      <c r="C36" s="20">
        <f>D35+G35-H35</f>
        <v>2379.6942375477247</v>
      </c>
      <c r="D36" s="17">
        <f>C36+(C36*0.04)</f>
        <v>2474.8820070496336</v>
      </c>
      <c r="E36" s="17">
        <f>C36/5500</f>
        <v>0.43267167955413177</v>
      </c>
      <c r="F36" s="28">
        <f>(D36-C36)/E36</f>
        <v>219.99999999999969</v>
      </c>
      <c r="G36" s="18"/>
      <c r="H36" s="18"/>
      <c r="I36" s="19">
        <f>E36*50/C36</f>
        <v>9.0909090909090922E-3</v>
      </c>
      <c r="J36" s="87"/>
    </row>
    <row r="37" spans="1:16" ht="13.5" thickBot="1">
      <c r="A37" s="97"/>
      <c r="B37" s="81">
        <f>B36+7</f>
        <v>43135</v>
      </c>
      <c r="C37" s="20">
        <f>D36+G36-H36</f>
        <v>2474.8820070496336</v>
      </c>
      <c r="D37" s="17">
        <f>C37+(C37*0.04)</f>
        <v>2573.8772873316188</v>
      </c>
      <c r="E37" s="17">
        <f>C37/5500</f>
        <v>0.449978546736297</v>
      </c>
      <c r="F37" s="28">
        <f>(D37-C37)/E37</f>
        <v>219.99999999999989</v>
      </c>
      <c r="G37" s="80"/>
      <c r="H37" s="80"/>
      <c r="I37" s="19">
        <f>E37*50/C37</f>
        <v>9.0909090909090922E-3</v>
      </c>
      <c r="J37" s="87"/>
      <c r="K37" s="98"/>
      <c r="L37" s="99"/>
      <c r="M37" s="99"/>
      <c r="N37" s="99"/>
      <c r="O37" s="99"/>
      <c r="P37" s="99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43142</v>
      </c>
      <c r="C39" s="20">
        <f>D37+G37-H37</f>
        <v>2573.8772873316188</v>
      </c>
      <c r="D39" s="17">
        <f>C39+(C39*0.04)</f>
        <v>2676.8323788248836</v>
      </c>
      <c r="E39" s="17">
        <f>C39/5500</f>
        <v>0.4679776886057489</v>
      </c>
      <c r="F39" s="28">
        <f>(D39-C39)/E39</f>
        <v>219.99999999999991</v>
      </c>
      <c r="G39" s="18"/>
      <c r="H39" s="18"/>
      <c r="I39" s="19">
        <f>E39*50/C39</f>
        <v>9.0909090909090922E-3</v>
      </c>
      <c r="J39" s="87"/>
    </row>
    <row r="40" spans="1:16">
      <c r="A40" s="96"/>
      <c r="B40" s="81">
        <f>B39+7</f>
        <v>43149</v>
      </c>
      <c r="C40" s="20">
        <f>D39+G39-H39</f>
        <v>2676.8323788248836</v>
      </c>
      <c r="D40" s="17">
        <f>C40+(C40*0.04)</f>
        <v>2783.9056739778789</v>
      </c>
      <c r="E40" s="17">
        <f>C40/5500</f>
        <v>0.48669679614997885</v>
      </c>
      <c r="F40" s="28">
        <f>(D40-C40)/E40</f>
        <v>220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43156</v>
      </c>
      <c r="C41" s="20">
        <f>D40+G40-H40</f>
        <v>2783.9056739778789</v>
      </c>
      <c r="D41" s="17">
        <f>C41+(C41*0.04)</f>
        <v>2895.2619009369942</v>
      </c>
      <c r="E41" s="17">
        <f>C41/5500</f>
        <v>0.50616466799597803</v>
      </c>
      <c r="F41" s="28">
        <f>(D41-C41)/E41</f>
        <v>220.00000000000017</v>
      </c>
      <c r="G41" s="18"/>
      <c r="H41" s="18"/>
      <c r="I41" s="19">
        <f>E41*50/C41</f>
        <v>9.0909090909090922E-3</v>
      </c>
      <c r="J41" s="87"/>
    </row>
    <row r="42" spans="1:16" ht="13.5" thickBot="1">
      <c r="A42" s="97"/>
      <c r="B42" s="81">
        <f>B41+7</f>
        <v>43163</v>
      </c>
      <c r="C42" s="20">
        <f>D41+G41-H41</f>
        <v>2895.2619009369942</v>
      </c>
      <c r="D42" s="17">
        <f>C42+(C42*0.04)</f>
        <v>3011.0723769744741</v>
      </c>
      <c r="E42" s="17">
        <f>C42/5500</f>
        <v>0.52641125471581707</v>
      </c>
      <c r="F42" s="28">
        <f>(D42-C42)/E42</f>
        <v>220.00000000000034</v>
      </c>
      <c r="G42" s="80"/>
      <c r="H42" s="80"/>
      <c r="I42" s="19">
        <f>E42*50/C42</f>
        <v>9.0909090909090905E-3</v>
      </c>
      <c r="J42" s="87"/>
      <c r="K42" s="98"/>
      <c r="L42" s="99"/>
      <c r="M42" s="99"/>
      <c r="N42" s="99"/>
      <c r="O42" s="99"/>
      <c r="P42" s="99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43170</v>
      </c>
      <c r="C44" s="20">
        <f>D42+G42-H42</f>
        <v>3011.0723769744741</v>
      </c>
      <c r="D44" s="17">
        <f>C44+(C44*0.04)</f>
        <v>3131.5152720534529</v>
      </c>
      <c r="E44" s="17">
        <f>C44/5500</f>
        <v>0.54746770490444985</v>
      </c>
      <c r="F44" s="28">
        <f>(D44-C44)/E44</f>
        <v>219.99999999999977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43177</v>
      </c>
      <c r="C45" s="20">
        <f>D44+G44-H44</f>
        <v>3131.5152720534529</v>
      </c>
      <c r="D45" s="17">
        <f>C45+(C45*0.04)</f>
        <v>3256.7758829355912</v>
      </c>
      <c r="E45" s="17">
        <f>C45/5500</f>
        <v>0.56936641310062786</v>
      </c>
      <c r="F45" s="28">
        <f>(D45-C45)/E45</f>
        <v>220.00000000000026</v>
      </c>
      <c r="G45" s="18"/>
      <c r="H45" s="18"/>
      <c r="I45" s="19">
        <f>E45*50/C45</f>
        <v>9.0909090909090905E-3</v>
      </c>
      <c r="J45" s="87"/>
    </row>
    <row r="46" spans="1:16">
      <c r="A46" s="96"/>
      <c r="B46" s="81">
        <f>B45+7</f>
        <v>43184</v>
      </c>
      <c r="C46" s="20">
        <f>D45+G45-H45</f>
        <v>3256.7758829355912</v>
      </c>
      <c r="D46" s="17">
        <f>C46+(C46*0.04)</f>
        <v>3387.0469182530151</v>
      </c>
      <c r="E46" s="17">
        <f>C46/5500</f>
        <v>0.59214106962465296</v>
      </c>
      <c r="F46" s="28">
        <f>(D46-C46)/E46</f>
        <v>220.00000000000037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43191</v>
      </c>
      <c r="C47" s="20">
        <f>D46+G46-H46</f>
        <v>3387.0469182530151</v>
      </c>
      <c r="D47" s="17">
        <f>C47+(C47*0.04)</f>
        <v>3522.5287949831359</v>
      </c>
      <c r="E47" s="17">
        <f>C47/5500</f>
        <v>0.61582671240963915</v>
      </c>
      <c r="F47" s="28">
        <f>(D47-C47)/E47</f>
        <v>220.00000000000031</v>
      </c>
      <c r="G47" s="80"/>
      <c r="H47" s="80">
        <f>(D47-C34)*0.35</f>
        <v>462.8286959015461</v>
      </c>
      <c r="I47" s="19">
        <f>E47*50/C47</f>
        <v>9.0909090909090922E-3</v>
      </c>
      <c r="J47" s="87"/>
      <c r="K47" s="100" t="s">
        <v>47</v>
      </c>
      <c r="L47" s="101"/>
      <c r="M47" s="101"/>
      <c r="N47" s="101"/>
      <c r="O47" s="101"/>
      <c r="P47" s="101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43198</v>
      </c>
      <c r="C49" s="20">
        <f>D47+G47-H47</f>
        <v>3059.7000990815895</v>
      </c>
      <c r="D49" s="17">
        <f>C49+(C49*0.04)</f>
        <v>3182.0881030448531</v>
      </c>
      <c r="E49" s="17">
        <f>C49/5500</f>
        <v>0.55630910892392538</v>
      </c>
      <c r="F49" s="28">
        <f>(D49-C49)/E49</f>
        <v>220.00000000000003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43205</v>
      </c>
      <c r="C50" s="20">
        <f>D49+G49-H49</f>
        <v>3182.0881030448531</v>
      </c>
      <c r="D50" s="17">
        <f>C50+(C50*0.04)</f>
        <v>3309.3716271666472</v>
      </c>
      <c r="E50" s="17">
        <f>C50/5500</f>
        <v>0.57856147328088237</v>
      </c>
      <c r="F50" s="28">
        <f>(D50-C50)/E50</f>
        <v>219.99999999999983</v>
      </c>
      <c r="G50" s="18"/>
      <c r="H50" s="18"/>
      <c r="I50" s="19">
        <f>E50*50/C50</f>
        <v>9.0909090909090905E-3</v>
      </c>
      <c r="J50" s="87"/>
    </row>
    <row r="51" spans="1:16">
      <c r="A51" s="96"/>
      <c r="B51" s="81">
        <f>B50+7</f>
        <v>43212</v>
      </c>
      <c r="C51" s="20">
        <f>D50+G50-H50</f>
        <v>3309.3716271666472</v>
      </c>
      <c r="D51" s="17">
        <f>C51+(C51*0.04)</f>
        <v>3441.7464922533131</v>
      </c>
      <c r="E51" s="17">
        <f>C51/5500</f>
        <v>0.60170393221211771</v>
      </c>
      <c r="F51" s="28">
        <f>(D51-C51)/E51</f>
        <v>220.00000000000014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43219</v>
      </c>
      <c r="C52" s="20">
        <f>D51+G51-H51</f>
        <v>3441.7464922533131</v>
      </c>
      <c r="D52" s="17">
        <f>C52+(C52*0.04)</f>
        <v>3579.4163519434455</v>
      </c>
      <c r="E52" s="17">
        <f>C52/5500</f>
        <v>0.62577208950060237</v>
      </c>
      <c r="F52" s="28">
        <f>(D52-C52)/E52</f>
        <v>219.9999999999998</v>
      </c>
      <c r="G52" s="80"/>
      <c r="H52" s="80"/>
      <c r="I52" s="19">
        <f>E52*50/C52</f>
        <v>9.0909090909090905E-3</v>
      </c>
      <c r="J52" s="87"/>
      <c r="K52" s="98"/>
      <c r="L52" s="99"/>
      <c r="M52" s="99"/>
      <c r="N52" s="99"/>
      <c r="O52" s="99"/>
      <c r="P52" s="99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43226</v>
      </c>
      <c r="C54" s="20">
        <f>D52+G52-H52</f>
        <v>3579.4163519434455</v>
      </c>
      <c r="D54" s="17">
        <f>C54+(C54*0.04)</f>
        <v>3722.5930060211836</v>
      </c>
      <c r="E54" s="17">
        <f>C54/5500</f>
        <v>0.65080297308062651</v>
      </c>
      <c r="F54" s="28">
        <f>(D54-C54)/E54</f>
        <v>220.00000000000028</v>
      </c>
      <c r="G54" s="18"/>
      <c r="H54" s="18"/>
      <c r="I54" s="19">
        <f>E54*50/C54</f>
        <v>9.0909090909090922E-3</v>
      </c>
      <c r="J54" s="87"/>
    </row>
    <row r="55" spans="1:16">
      <c r="A55" s="96"/>
      <c r="B55" s="81">
        <f>B54+7</f>
        <v>43233</v>
      </c>
      <c r="C55" s="20">
        <f>D54+G54-H54</f>
        <v>3722.5930060211836</v>
      </c>
      <c r="D55" s="17">
        <f>C55+(C55*0.04)</f>
        <v>3871.4967262620307</v>
      </c>
      <c r="E55" s="17">
        <f>C55/5500</f>
        <v>0.6768350920038515</v>
      </c>
      <c r="F55" s="28">
        <f>(D55-C55)/E55</f>
        <v>219.99999999999977</v>
      </c>
      <c r="G55" s="18"/>
      <c r="H55" s="18"/>
      <c r="I55" s="19">
        <f>E55*50/C55</f>
        <v>9.0909090909090887E-3</v>
      </c>
      <c r="J55" s="87"/>
    </row>
    <row r="56" spans="1:16">
      <c r="A56" s="96"/>
      <c r="B56" s="81">
        <f>B55+7</f>
        <v>43240</v>
      </c>
      <c r="C56" s="20">
        <f>D55+G55-H55</f>
        <v>3871.4967262620307</v>
      </c>
      <c r="D56" s="17">
        <f>C56+(C56*0.04)</f>
        <v>4026.3565953125121</v>
      </c>
      <c r="E56" s="17">
        <f>C56/5500</f>
        <v>0.7039084956840056</v>
      </c>
      <c r="F56" s="28">
        <f>(D56-C56)/E56</f>
        <v>220.00000000000023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43247</v>
      </c>
      <c r="C57" s="20">
        <f>D56+G56-H56</f>
        <v>4026.3565953125121</v>
      </c>
      <c r="D57" s="17">
        <f>C57+(C57*0.04)</f>
        <v>4187.4108591250124</v>
      </c>
      <c r="E57" s="17">
        <f>C57/5500</f>
        <v>0.73206483551136581</v>
      </c>
      <c r="F57" s="28">
        <f>(D57-C57)/E57</f>
        <v>219.99999999999972</v>
      </c>
      <c r="G57" s="80"/>
      <c r="H57" s="80"/>
      <c r="I57" s="19">
        <f>E57*50/C57</f>
        <v>9.0909090909090905E-3</v>
      </c>
      <c r="J57" s="87"/>
      <c r="K57" s="98"/>
      <c r="L57" s="99"/>
      <c r="M57" s="99"/>
      <c r="N57" s="99"/>
      <c r="O57" s="99"/>
      <c r="P57" s="99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43254</v>
      </c>
      <c r="C59" s="20">
        <f>D57+G57-H57</f>
        <v>4187.4108591250124</v>
      </c>
      <c r="D59" s="17">
        <f>C59+(C59*0.04)</f>
        <v>4354.9072934900132</v>
      </c>
      <c r="E59" s="17">
        <f>C59/5500</f>
        <v>0.76134742893182039</v>
      </c>
      <c r="F59" s="28">
        <f>(D59-C59)/E59</f>
        <v>220.00000000000045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43261</v>
      </c>
      <c r="C60" s="20">
        <f>D59+G59-H59</f>
        <v>4354.9072934900132</v>
      </c>
      <c r="D60" s="17">
        <f>C60+(C60*0.04)</f>
        <v>4529.1035852296136</v>
      </c>
      <c r="E60" s="17">
        <f>C60/5500</f>
        <v>0.79180132608909326</v>
      </c>
      <c r="F60" s="28">
        <f>(D60-C60)/E60</f>
        <v>219.99999999999983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43268</v>
      </c>
      <c r="C61" s="20">
        <f>D60+G60-H60</f>
        <v>4529.1035852296136</v>
      </c>
      <c r="D61" s="17">
        <f>C61+(C61*0.04)</f>
        <v>4710.267728638798</v>
      </c>
      <c r="E61" s="17">
        <f>C61/5500</f>
        <v>0.82347337913265706</v>
      </c>
      <c r="F61" s="28">
        <f>(D61-C61)/E61</f>
        <v>219.99999999999977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43275</v>
      </c>
      <c r="C62" s="20">
        <f>D61+G61-H61</f>
        <v>4710.267728638798</v>
      </c>
      <c r="D62" s="17">
        <f>C62+(C62*0.04)</f>
        <v>4898.6784377843496</v>
      </c>
      <c r="E62" s="17">
        <f>C62/5500</f>
        <v>0.85641231429796327</v>
      </c>
      <c r="F62" s="28">
        <f>(D62-C62)/E62</f>
        <v>219.99999999999969</v>
      </c>
      <c r="G62" s="80"/>
      <c r="H62" s="80">
        <f>(D62-C49)*0.35</f>
        <v>643.64241854596594</v>
      </c>
      <c r="I62" s="19">
        <f>E62*50/C62</f>
        <v>9.0909090909090905E-3</v>
      </c>
      <c r="J62" s="87"/>
      <c r="K62" s="100" t="s">
        <v>47</v>
      </c>
      <c r="L62" s="101"/>
      <c r="M62" s="101"/>
      <c r="N62" s="101"/>
      <c r="O62" s="101"/>
      <c r="P62" s="101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43282</v>
      </c>
      <c r="C64" s="20">
        <f>D62+G62-H62</f>
        <v>4255.0360192383832</v>
      </c>
      <c r="D64" s="17">
        <f>C64+(C64*0.04)</f>
        <v>4425.2374600079183</v>
      </c>
      <c r="E64" s="17">
        <f>C64/5500</f>
        <v>0.77364291258879692</v>
      </c>
      <c r="F64" s="28">
        <f>(D64-C64)/E64</f>
        <v>219.99999999999972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43289</v>
      </c>
      <c r="C65" s="20">
        <f>D64+G64-H64</f>
        <v>4425.2374600079183</v>
      </c>
      <c r="D65" s="17">
        <f>C65+(C65*0.04)</f>
        <v>4602.2469584082355</v>
      </c>
      <c r="E65" s="17">
        <f>C65/5500</f>
        <v>0.80458862909234874</v>
      </c>
      <c r="F65" s="28">
        <f>(D65-C65)/E65</f>
        <v>220.00000000000057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43296</v>
      </c>
      <c r="C66" s="20">
        <f>D65+G65-H65</f>
        <v>4602.2469584082355</v>
      </c>
      <c r="D66" s="17">
        <f>C66+(C66*0.04)</f>
        <v>4786.3368367445646</v>
      </c>
      <c r="E66" s="17">
        <f>C66/5500</f>
        <v>0.83677217425604278</v>
      </c>
      <c r="F66" s="28">
        <f>(D66-C66)/E66</f>
        <v>219.99999999999963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43303</v>
      </c>
      <c r="C67" s="20">
        <f>D66+G66-H66</f>
        <v>4786.3368367445646</v>
      </c>
      <c r="D67" s="17">
        <f>C67+(C67*0.04)</f>
        <v>4977.7903102143473</v>
      </c>
      <c r="E67" s="17">
        <f>C67/5500</f>
        <v>0.87024306122628448</v>
      </c>
      <c r="F67" s="28">
        <f>(D67-C67)/E67</f>
        <v>220.00000000000011</v>
      </c>
      <c r="G67" s="80"/>
      <c r="H67" s="80"/>
      <c r="I67" s="19">
        <f>E67*50/C67</f>
        <v>9.0909090909090905E-3</v>
      </c>
      <c r="J67" s="87"/>
      <c r="K67" s="98"/>
      <c r="L67" s="99"/>
      <c r="M67" s="99"/>
      <c r="N67" s="99"/>
      <c r="O67" s="99"/>
      <c r="P67" s="99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43310</v>
      </c>
      <c r="C69" s="20">
        <f>D67+G67-H67</f>
        <v>4977.7903102143473</v>
      </c>
      <c r="D69" s="17">
        <f>C69+(C69*0.04)</f>
        <v>5176.9019226229211</v>
      </c>
      <c r="E69" s="17">
        <f>C69/5500</f>
        <v>0.90505278367533593</v>
      </c>
      <c r="F69" s="28">
        <f>(D69-C69)/E69</f>
        <v>219.99999999999991</v>
      </c>
      <c r="G69" s="18"/>
      <c r="H69" s="18"/>
      <c r="I69" s="19">
        <f>E69*50/C69</f>
        <v>9.0909090909090922E-3</v>
      </c>
      <c r="J69" s="87"/>
    </row>
    <row r="70" spans="1:16">
      <c r="A70" s="96"/>
      <c r="B70" s="81">
        <f>B69+7</f>
        <v>43317</v>
      </c>
      <c r="C70" s="20">
        <f>D69+G69-H69</f>
        <v>5176.9019226229211</v>
      </c>
      <c r="D70" s="17">
        <f>C70+(C70*0.04)</f>
        <v>5383.9779995278377</v>
      </c>
      <c r="E70" s="17">
        <f>C70/5500</f>
        <v>0.94125489502234927</v>
      </c>
      <c r="F70" s="28">
        <f>(D70-C70)/E70</f>
        <v>219.99999999999974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43324</v>
      </c>
      <c r="C71" s="20">
        <f>D70+G70-H70</f>
        <v>5383.9779995278377</v>
      </c>
      <c r="D71" s="17">
        <f>C71+(C71*0.04)</f>
        <v>5599.3371195089512</v>
      </c>
      <c r="E71" s="17">
        <f>C71/5500</f>
        <v>0.97890509082324317</v>
      </c>
      <c r="F71" s="28">
        <f>(D71-C71)/E71</f>
        <v>220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43331</v>
      </c>
      <c r="C72" s="20">
        <f>D71+G71-H71</f>
        <v>5599.3371195089512</v>
      </c>
      <c r="D72" s="17">
        <f>C72+(C72*0.04)</f>
        <v>5823.3106042893096</v>
      </c>
      <c r="E72" s="17">
        <f>C72/5500</f>
        <v>1.0180612944561729</v>
      </c>
      <c r="F72" s="28">
        <f>(D72-C72)/E72</f>
        <v>220.00000000000034</v>
      </c>
      <c r="G72" s="80"/>
      <c r="H72" s="80"/>
      <c r="I72" s="19">
        <f>E72*50/C72</f>
        <v>9.0909090909090905E-3</v>
      </c>
      <c r="J72" s="87"/>
      <c r="K72" s="98"/>
      <c r="L72" s="99"/>
      <c r="M72" s="99"/>
      <c r="N72" s="99"/>
      <c r="O72" s="99"/>
      <c r="P72" s="99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43338</v>
      </c>
      <c r="C74" s="20">
        <f>D72+G72-H72</f>
        <v>5823.3106042893096</v>
      </c>
      <c r="D74" s="17">
        <f>C74+(C74*0.04)</f>
        <v>6056.2430284608818</v>
      </c>
      <c r="E74" s="17">
        <f>C74/5500</f>
        <v>1.0587837462344198</v>
      </c>
      <c r="F74" s="28">
        <f>(D74-C74)/E74</f>
        <v>219.9999999999998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43345</v>
      </c>
      <c r="C75" s="20">
        <f>D74+G74-H74</f>
        <v>6056.2430284608818</v>
      </c>
      <c r="D75" s="17">
        <f>C75+(C75*0.04)</f>
        <v>6298.492749599317</v>
      </c>
      <c r="E75" s="17">
        <f>C75/5500</f>
        <v>1.1011350960837967</v>
      </c>
      <c r="F75" s="28">
        <f>(D75-C75)/E75</f>
        <v>219.99999999999997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43352</v>
      </c>
      <c r="C76" s="20">
        <f>D75+G75-H75</f>
        <v>6298.492749599317</v>
      </c>
      <c r="D76" s="17">
        <f>C76+(C76*0.04)</f>
        <v>6550.4324595832895</v>
      </c>
      <c r="E76" s="17">
        <f>C76/5500</f>
        <v>1.1451804999271487</v>
      </c>
      <c r="F76" s="28">
        <f>(D76-C76)/E76</f>
        <v>219.99999999999986</v>
      </c>
      <c r="G76" s="18"/>
      <c r="H76" s="18"/>
      <c r="I76" s="19">
        <f>E76*50/C76</f>
        <v>9.0909090909090922E-3</v>
      </c>
      <c r="J76" s="87"/>
    </row>
    <row r="77" spans="1:16" ht="13.5" thickBot="1">
      <c r="A77" s="97"/>
      <c r="B77" s="81">
        <f>B76+7</f>
        <v>43359</v>
      </c>
      <c r="C77" s="20">
        <f>D76+G76-H76</f>
        <v>6550.4324595832895</v>
      </c>
      <c r="D77" s="17">
        <f>C77+(C77*0.04)</f>
        <v>6812.4497579666213</v>
      </c>
      <c r="E77" s="17">
        <f>C77/5500</f>
        <v>1.1909877199242345</v>
      </c>
      <c r="F77" s="28">
        <f>(D77-C77)/E77</f>
        <v>220.00000000000014</v>
      </c>
      <c r="G77" s="80"/>
      <c r="H77" s="80">
        <f>(D77-C64)*0.35</f>
        <v>895.09480855488323</v>
      </c>
      <c r="I77" s="19">
        <f>E77*50/C77</f>
        <v>9.0909090909090905E-3</v>
      </c>
      <c r="J77" s="87"/>
      <c r="K77" s="100" t="s">
        <v>47</v>
      </c>
      <c r="L77" s="101"/>
      <c r="M77" s="101"/>
      <c r="N77" s="101"/>
      <c r="O77" s="101"/>
      <c r="P77" s="101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43366</v>
      </c>
      <c r="C79" s="20">
        <f>D77+G77-H77</f>
        <v>5917.3549494117378</v>
      </c>
      <c r="D79" s="17">
        <f>C79+(C79*0.04)</f>
        <v>6154.0491473882075</v>
      </c>
      <c r="E79" s="17">
        <f>C79/5500</f>
        <v>1.0758827180748614</v>
      </c>
      <c r="F79" s="28">
        <f>(D79-C79)/E79</f>
        <v>220.00000000000017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43373</v>
      </c>
      <c r="C80" s="20">
        <f>D79+G79-H79</f>
        <v>6154.0491473882075</v>
      </c>
      <c r="D80" s="17">
        <f>C80+(C80*0.04)</f>
        <v>6400.2111132837363</v>
      </c>
      <c r="E80" s="17">
        <f>C80/5500</f>
        <v>1.118918026797856</v>
      </c>
      <c r="F80" s="28">
        <f>(D80-C80)/E80</f>
        <v>220.00000000000037</v>
      </c>
      <c r="G80" s="18"/>
      <c r="H80" s="18"/>
      <c r="I80" s="19">
        <f>E80*50/C80</f>
        <v>9.0909090909090922E-3</v>
      </c>
      <c r="J80" s="87"/>
    </row>
    <row r="81" spans="1:16">
      <c r="A81" s="96"/>
      <c r="B81" s="81">
        <f>B80+7</f>
        <v>43380</v>
      </c>
      <c r="C81" s="20">
        <f>D80+G80-H80</f>
        <v>6400.2111132837363</v>
      </c>
      <c r="D81" s="17">
        <f>C81+(C81*0.04)</f>
        <v>6656.2195578150859</v>
      </c>
      <c r="E81" s="17">
        <f>C81/5500</f>
        <v>1.1636747478697702</v>
      </c>
      <c r="F81" s="28">
        <f>(D81-C81)/E81</f>
        <v>220.00000000000014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43387</v>
      </c>
      <c r="C82" s="20">
        <f>D81+G81-H81</f>
        <v>6656.2195578150859</v>
      </c>
      <c r="D82" s="17">
        <f>C82+(C82*0.04)</f>
        <v>6922.4683401276889</v>
      </c>
      <c r="E82" s="17">
        <f>C82/5500</f>
        <v>1.210221737784561</v>
      </c>
      <c r="F82" s="28">
        <f>(D82-C82)/E82</f>
        <v>219.99999999999966</v>
      </c>
      <c r="G82" s="80"/>
      <c r="H82" s="80"/>
      <c r="I82" s="19">
        <f>E82*50/C82</f>
        <v>9.0909090909090905E-3</v>
      </c>
      <c r="J82" s="87"/>
      <c r="K82" s="98"/>
      <c r="L82" s="99"/>
      <c r="M82" s="99"/>
      <c r="N82" s="99"/>
      <c r="O82" s="99"/>
      <c r="P82" s="99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43394</v>
      </c>
      <c r="C84" s="20">
        <f>D82+G82-H82</f>
        <v>6922.4683401276889</v>
      </c>
      <c r="D84" s="17">
        <f>C84+(C84*0.04)</f>
        <v>7199.3670737327966</v>
      </c>
      <c r="E84" s="17">
        <f>C84/5500</f>
        <v>1.2586306072959434</v>
      </c>
      <c r="F84" s="28">
        <f>(D84-C84)/E84</f>
        <v>220.00000000000014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43401</v>
      </c>
      <c r="C85" s="20">
        <f>D84+G84-H84</f>
        <v>7199.3670737327966</v>
      </c>
      <c r="D85" s="17">
        <f>C85+(C85*0.04)</f>
        <v>7487.3417566821081</v>
      </c>
      <c r="E85" s="17">
        <f>C85/5500</f>
        <v>1.3089758315877813</v>
      </c>
      <c r="F85" s="28">
        <f>(D85-C85)/E85</f>
        <v>219.99999999999972</v>
      </c>
      <c r="G85" s="18"/>
      <c r="H85" s="18"/>
      <c r="I85" s="19">
        <f>E85*50/C85</f>
        <v>9.0909090909090922E-3</v>
      </c>
      <c r="J85" s="87"/>
      <c r="K85" s="31"/>
      <c r="L85" s="31"/>
    </row>
    <row r="86" spans="1:16">
      <c r="A86" s="96"/>
      <c r="B86" s="81">
        <f>B85+7</f>
        <v>43408</v>
      </c>
      <c r="C86" s="20">
        <f>D85+G85-H85</f>
        <v>7487.3417566821081</v>
      </c>
      <c r="D86" s="17">
        <f>C86+(C86*0.04)</f>
        <v>7786.8354269493921</v>
      </c>
      <c r="E86" s="17">
        <f>C86/5500</f>
        <v>1.3613348648512924</v>
      </c>
      <c r="F86" s="28">
        <f>(D86-C86)/E86</f>
        <v>219.99999999999972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7"/>
      <c r="B87" s="81">
        <f>B86+7</f>
        <v>43415</v>
      </c>
      <c r="C87" s="20">
        <f>D86+G86-H86</f>
        <v>7786.8354269493921</v>
      </c>
      <c r="D87" s="17">
        <f>C87+(C87*0.04)</f>
        <v>8098.3088440273677</v>
      </c>
      <c r="E87" s="17">
        <f>C87/5500</f>
        <v>1.4157882594453439</v>
      </c>
      <c r="F87" s="28">
        <f>(D87-C87)/E87</f>
        <v>220</v>
      </c>
      <c r="G87" s="80"/>
      <c r="H87" s="80"/>
      <c r="I87" s="19">
        <f>E87*50/C87</f>
        <v>9.0909090909090905E-3</v>
      </c>
      <c r="J87" s="87"/>
      <c r="K87" s="98"/>
      <c r="L87" s="99"/>
      <c r="M87" s="99"/>
      <c r="N87" s="99"/>
      <c r="O87" s="99"/>
      <c r="P87" s="99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43422</v>
      </c>
      <c r="C89" s="20">
        <f>D87+G87-H87</f>
        <v>8098.3088440273677</v>
      </c>
      <c r="D89" s="17">
        <f>C89+(C89*0.04)</f>
        <v>8422.2411977884622</v>
      </c>
      <c r="E89" s="17">
        <f>C89/5500</f>
        <v>1.4724197898231577</v>
      </c>
      <c r="F89" s="28">
        <f>(D89-C89)/E89</f>
        <v>219.9999999999998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43429</v>
      </c>
      <c r="C90" s="20">
        <f>D89+G89-H89</f>
        <v>8422.2411977884622</v>
      </c>
      <c r="D90" s="17">
        <f>C90+(C90*0.04)</f>
        <v>8759.1308457000014</v>
      </c>
      <c r="E90" s="17">
        <f>C90/5500</f>
        <v>1.5313165814160841</v>
      </c>
      <c r="F90" s="28">
        <f>(D90-C90)/E90</f>
        <v>220.00000000000048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43436</v>
      </c>
      <c r="C91" s="20">
        <f>D90+G90-H90</f>
        <v>8759.1308457000014</v>
      </c>
      <c r="D91" s="17">
        <f>C91+(C91*0.04)</f>
        <v>9109.4960795280022</v>
      </c>
      <c r="E91" s="17">
        <f>C91/5500</f>
        <v>1.5925692446727275</v>
      </c>
      <c r="F91" s="28">
        <f>(D91-C91)/E91</f>
        <v>220.00000000000045</v>
      </c>
      <c r="G91" s="18"/>
      <c r="H91" s="18"/>
      <c r="I91" s="19">
        <f>E91*50/C91</f>
        <v>9.0909090909090922E-3</v>
      </c>
      <c r="J91" s="87"/>
    </row>
    <row r="92" spans="1:16" ht="13.5" thickBot="1">
      <c r="A92" s="97"/>
      <c r="B92" s="81">
        <f>B91+7</f>
        <v>43443</v>
      </c>
      <c r="C92" s="20">
        <f>D91+G91-H91</f>
        <v>9109.4960795280022</v>
      </c>
      <c r="D92" s="17">
        <f>C92+(C92*0.04)</f>
        <v>9473.8759227091214</v>
      </c>
      <c r="E92" s="17">
        <f>C92/5500</f>
        <v>1.6562720144596368</v>
      </c>
      <c r="F92" s="28">
        <f>(D92-C92)/E92</f>
        <v>219.99999999999946</v>
      </c>
      <c r="G92" s="80"/>
      <c r="H92" s="80">
        <f>(D92-C79)*0.35</f>
        <v>1244.7823406540842</v>
      </c>
      <c r="I92" s="19">
        <f>E92*50/C92</f>
        <v>9.0909090909090922E-3</v>
      </c>
      <c r="J92" s="87"/>
      <c r="K92" s="100" t="s">
        <v>47</v>
      </c>
      <c r="L92" s="101"/>
      <c r="M92" s="101"/>
      <c r="N92" s="101"/>
      <c r="O92" s="101"/>
      <c r="P92" s="101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43450</v>
      </c>
      <c r="C94" s="20">
        <f>D92+G92-H92</f>
        <v>8229.0935820550367</v>
      </c>
      <c r="D94" s="17">
        <f>C94+(C94*0.04)</f>
        <v>8558.2573253372375</v>
      </c>
      <c r="E94" s="17">
        <f>C94/5500</f>
        <v>1.4961988331009157</v>
      </c>
      <c r="F94" s="28">
        <f>(D94-C94)/E94</f>
        <v>219.99999999999957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43457</v>
      </c>
      <c r="C95" s="20">
        <f>D94+G94-H94</f>
        <v>8558.2573253372375</v>
      </c>
      <c r="D95" s="17">
        <f>C95+(C95*0.04)</f>
        <v>8900.5876183507262</v>
      </c>
      <c r="E95" s="17">
        <f>C95/5500</f>
        <v>1.5560467864249523</v>
      </c>
      <c r="F95" s="28">
        <f>(D95-C95)/E95</f>
        <v>219.99999999999949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43464</v>
      </c>
      <c r="C96" s="20">
        <f>D95+G95-H95</f>
        <v>8900.5876183507262</v>
      </c>
      <c r="D96" s="17">
        <f>C96+(C96*0.04)</f>
        <v>9256.6111230847546</v>
      </c>
      <c r="E96" s="17">
        <f>C96/5500</f>
        <v>1.6182886578819502</v>
      </c>
      <c r="F96" s="28">
        <f>(D96-C96)/E96</f>
        <v>219.9999999999996</v>
      </c>
      <c r="G96" s="17"/>
      <c r="H96" s="18"/>
      <c r="I96" s="19">
        <f>E96*50/C96</f>
        <v>9.0909090909090922E-3</v>
      </c>
      <c r="J96" s="87"/>
    </row>
    <row r="97" spans="1:16" ht="13.5" thickBot="1">
      <c r="A97" s="97"/>
      <c r="B97" s="81">
        <f>B96+7</f>
        <v>43471</v>
      </c>
      <c r="C97" s="20">
        <f>D96+G96-H96</f>
        <v>9256.6111230847546</v>
      </c>
      <c r="D97" s="17">
        <f>C97+(C97*0.04)</f>
        <v>9626.8755680081449</v>
      </c>
      <c r="E97" s="17">
        <f>C97/5500</f>
        <v>1.6830202041972282</v>
      </c>
      <c r="F97" s="28">
        <f>(D97-C97)/E97</f>
        <v>220.00000000000009</v>
      </c>
      <c r="G97" s="80"/>
      <c r="H97" s="80"/>
      <c r="I97" s="19">
        <f>E97*50/C97</f>
        <v>9.0909090909090922E-3</v>
      </c>
      <c r="J97" s="87"/>
      <c r="K97" s="98"/>
      <c r="L97" s="99"/>
      <c r="M97" s="99"/>
      <c r="N97" s="99"/>
      <c r="O97" s="99"/>
      <c r="P97" s="99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43478</v>
      </c>
      <c r="C99" s="20">
        <f>D97+G97-H97</f>
        <v>9626.8755680081449</v>
      </c>
      <c r="D99" s="17">
        <f>C99+(C99*0.04)</f>
        <v>10011.950590728471</v>
      </c>
      <c r="E99" s="17">
        <f>C99/5500</f>
        <v>1.7503410123651173</v>
      </c>
      <c r="F99" s="28">
        <f>(D99-C99)/E99</f>
        <v>220.0000000000002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43485</v>
      </c>
      <c r="C100" s="20">
        <f>D99+G99-H99</f>
        <v>10011.950590728471</v>
      </c>
      <c r="D100" s="17">
        <f>C100+(C100*0.04)</f>
        <v>10412.42861435761</v>
      </c>
      <c r="E100" s="17">
        <f>C100/5500</f>
        <v>1.8203546528597221</v>
      </c>
      <c r="F100" s="28">
        <f>(D100-C100)/E100</f>
        <v>220.00000000000006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43492</v>
      </c>
      <c r="C101" s="20">
        <f>D100+G100-H100</f>
        <v>10412.42861435761</v>
      </c>
      <c r="D101" s="17">
        <f>C101+(C101*0.04)</f>
        <v>10828.925758931915</v>
      </c>
      <c r="E101" s="17">
        <f>C101/5500</f>
        <v>1.8931688389741108</v>
      </c>
      <c r="F101" s="28">
        <f>(D101-C101)/E101</f>
        <v>220.00000000000028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43499</v>
      </c>
      <c r="C102" s="20">
        <f>D101+G101-H101</f>
        <v>10828.925758931915</v>
      </c>
      <c r="D102" s="17">
        <f>C102+(C102*0.04)</f>
        <v>11262.082789289192</v>
      </c>
      <c r="E102" s="17">
        <f>C102/5500</f>
        <v>1.9688955925330756</v>
      </c>
      <c r="F102" s="28">
        <f>(D102-C102)/E102</f>
        <v>220.00000000000026</v>
      </c>
      <c r="G102" s="80"/>
      <c r="H102" s="80"/>
      <c r="I102" s="19">
        <f>E102*50/C102</f>
        <v>9.0909090909090922E-3</v>
      </c>
      <c r="J102" s="87"/>
      <c r="K102" s="98"/>
      <c r="L102" s="99"/>
      <c r="M102" s="99"/>
      <c r="N102" s="99"/>
      <c r="O102" s="99"/>
      <c r="P102" s="99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43506</v>
      </c>
      <c r="C104" s="20">
        <f>D102+G102-H102</f>
        <v>11262.082789289192</v>
      </c>
      <c r="D104" s="17">
        <f>C104+(C104*0.04)</f>
        <v>11712.56610086076</v>
      </c>
      <c r="E104" s="17">
        <f>C104/5500</f>
        <v>2.0476514162343986</v>
      </c>
      <c r="F104" s="28">
        <f>(D104-C104)/E104</f>
        <v>220.00000000000028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43513</v>
      </c>
      <c r="C105" s="20">
        <f>D104+G104-H104</f>
        <v>11712.56610086076</v>
      </c>
      <c r="D105" s="17">
        <f>C105+(C105*0.04)</f>
        <v>12181.06874489519</v>
      </c>
      <c r="E105" s="17">
        <f>C105/5500</f>
        <v>2.1295574728837745</v>
      </c>
      <c r="F105" s="28">
        <f>(D105-C105)/E105</f>
        <v>219.9999999999998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43520</v>
      </c>
      <c r="C106" s="20">
        <f>D105+G105-H105</f>
        <v>12181.06874489519</v>
      </c>
      <c r="D106" s="17">
        <f>C106+(C106*0.04)</f>
        <v>12668.311494690997</v>
      </c>
      <c r="E106" s="17">
        <f>C106/5500</f>
        <v>2.2147397717991257</v>
      </c>
      <c r="F106" s="28">
        <f>(D106-C106)/E106</f>
        <v>219.99999999999969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7"/>
      <c r="B107" s="81">
        <f>B106+7</f>
        <v>43527</v>
      </c>
      <c r="C107" s="20">
        <f>D106+G106-H106</f>
        <v>12668.311494690997</v>
      </c>
      <c r="D107" s="17">
        <f>C107+(C107*0.04)</f>
        <v>13175.043954478637</v>
      </c>
      <c r="E107" s="17">
        <f>C107/5500</f>
        <v>2.3033293626710902</v>
      </c>
      <c r="F107" s="28">
        <f>(D107-C107)/E107</f>
        <v>219.99999999999986</v>
      </c>
      <c r="G107" s="80"/>
      <c r="H107" s="80">
        <f>(D107-C94)*0.35</f>
        <v>1731.08263034826</v>
      </c>
      <c r="I107" s="19">
        <f>E107*50/C107</f>
        <v>9.0909090909090905E-3</v>
      </c>
      <c r="J107" s="87"/>
      <c r="K107" s="100" t="s">
        <v>47</v>
      </c>
      <c r="L107" s="101"/>
      <c r="M107" s="101"/>
      <c r="N107" s="101"/>
      <c r="O107" s="101"/>
      <c r="P107" s="101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43534</v>
      </c>
      <c r="C109" s="20">
        <f>D107+G107-H107</f>
        <v>11443.961324130378</v>
      </c>
      <c r="D109" s="17">
        <f>C109+(C109*0.04)</f>
        <v>11901.719777095594</v>
      </c>
      <c r="E109" s="17">
        <f>C109/5500</f>
        <v>2.0807202407509777</v>
      </c>
      <c r="F109" s="28">
        <f>(D109-C109)/E109</f>
        <v>220.00000000000034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43541</v>
      </c>
      <c r="C110" s="20">
        <f>D109+G109-H109</f>
        <v>11901.719777095594</v>
      </c>
      <c r="D110" s="17">
        <f>C110+(C110*0.04)</f>
        <v>12377.788568179418</v>
      </c>
      <c r="E110" s="17">
        <f>C110/5500</f>
        <v>2.1639490503810168</v>
      </c>
      <c r="F110" s="28">
        <f>(D110-C110)/E110</f>
        <v>220.00000000000023</v>
      </c>
      <c r="G110" s="18"/>
      <c r="H110" s="18"/>
      <c r="I110" s="19">
        <f>E110*50/C110</f>
        <v>9.0909090909090905E-3</v>
      </c>
      <c r="J110" s="87"/>
    </row>
    <row r="111" spans="1:16">
      <c r="A111" s="96"/>
      <c r="B111" s="81">
        <f>B110+7</f>
        <v>43548</v>
      </c>
      <c r="C111" s="20">
        <f>D110+G110-H110</f>
        <v>12377.788568179418</v>
      </c>
      <c r="D111" s="17">
        <f>C111+(C111*0.04)</f>
        <v>12872.900110906594</v>
      </c>
      <c r="E111" s="17">
        <f>C111/5500</f>
        <v>2.2505070123962576</v>
      </c>
      <c r="F111" s="28">
        <f>(D111-C111)/E111</f>
        <v>219.99999999999974</v>
      </c>
      <c r="G111" s="18"/>
      <c r="H111" s="18"/>
      <c r="I111" s="19">
        <f>E111*50/C111</f>
        <v>9.0909090909090905E-3</v>
      </c>
      <c r="J111" s="87"/>
    </row>
    <row r="112" spans="1:16" ht="13.5" thickBot="1">
      <c r="A112" s="97"/>
      <c r="B112" s="81">
        <f>B111+7</f>
        <v>43555</v>
      </c>
      <c r="C112" s="20">
        <f>D111+G111-H111</f>
        <v>12872.900110906594</v>
      </c>
      <c r="D112" s="17">
        <f>C112+(C112*0.04)</f>
        <v>13387.816115342857</v>
      </c>
      <c r="E112" s="17">
        <f>C112/5500</f>
        <v>2.3405272928921081</v>
      </c>
      <c r="F112" s="28">
        <f>(D112-C112)/E112</f>
        <v>219.99999999999983</v>
      </c>
      <c r="G112" s="80"/>
      <c r="H112" s="80"/>
      <c r="I112" s="19">
        <f>E112*50/C112</f>
        <v>9.0909090909090922E-3</v>
      </c>
      <c r="J112" s="87"/>
      <c r="K112" s="98"/>
      <c r="L112" s="99"/>
      <c r="M112" s="99"/>
      <c r="N112" s="99"/>
      <c r="O112" s="99"/>
      <c r="P112" s="99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43562</v>
      </c>
      <c r="C114" s="20">
        <f>D112+G112-H112</f>
        <v>13387.816115342857</v>
      </c>
      <c r="D114" s="17">
        <f>C114+(C114*0.04)</f>
        <v>13923.328759956572</v>
      </c>
      <c r="E114" s="17">
        <f>C114/5500</f>
        <v>2.4341483846077923</v>
      </c>
      <c r="F114" s="28">
        <f>(D114-C114)/E114</f>
        <v>220.00000000000014</v>
      </c>
      <c r="G114" s="18"/>
      <c r="H114" s="18"/>
      <c r="I114" s="19">
        <f>E114*50/C114</f>
        <v>9.0909090909090922E-3</v>
      </c>
      <c r="J114" s="87"/>
    </row>
    <row r="115" spans="1:16">
      <c r="A115" s="96"/>
      <c r="B115" s="81">
        <f>B114+7</f>
        <v>43569</v>
      </c>
      <c r="C115" s="20">
        <f>D114+G114-H114</f>
        <v>13923.328759956572</v>
      </c>
      <c r="D115" s="17">
        <f>C115+(C115*0.04)</f>
        <v>14480.261910354835</v>
      </c>
      <c r="E115" s="17">
        <f>C115/5500</f>
        <v>2.531514319992104</v>
      </c>
      <c r="F115" s="28">
        <f>(D115-C115)/E115</f>
        <v>220.00000000000006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43576</v>
      </c>
      <c r="C116" s="20">
        <f>D115+G115-H115</f>
        <v>14480.261910354835</v>
      </c>
      <c r="D116" s="17">
        <f>C116+(C116*0.04)</f>
        <v>15059.472386769028</v>
      </c>
      <c r="E116" s="17">
        <f>C116/5500</f>
        <v>2.632774892791788</v>
      </c>
      <c r="F116" s="28">
        <f>(D116-C116)/E116</f>
        <v>219.99999999999994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43583</v>
      </c>
      <c r="C117" s="20">
        <f>D116+G116-H116</f>
        <v>15059.472386769028</v>
      </c>
      <c r="D117" s="17">
        <f>C117+(C117*0.04)</f>
        <v>15661.85128223979</v>
      </c>
      <c r="E117" s="17">
        <f>C117/5500</f>
        <v>2.7380858885034596</v>
      </c>
      <c r="F117" s="28">
        <f>(D117-C117)/E117</f>
        <v>220.00000000000017</v>
      </c>
      <c r="G117" s="80"/>
      <c r="H117" s="80"/>
      <c r="I117" s="19">
        <f>E117*50/C117</f>
        <v>9.0909090909090922E-3</v>
      </c>
      <c r="J117" s="87"/>
      <c r="K117" s="98"/>
      <c r="L117" s="99"/>
      <c r="M117" s="99"/>
      <c r="N117" s="99"/>
      <c r="O117" s="99"/>
      <c r="P117" s="99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43590</v>
      </c>
      <c r="C119" s="20">
        <f>D117+G117-H117</f>
        <v>15661.85128223979</v>
      </c>
      <c r="D119" s="17">
        <f>C119+(C119*0.04)</f>
        <v>16288.325333529381</v>
      </c>
      <c r="E119" s="17">
        <f>C119/5500</f>
        <v>2.847609324043598</v>
      </c>
      <c r="F119" s="28">
        <f>(D119-C119)/E119</f>
        <v>219.99999999999997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43597</v>
      </c>
      <c r="C120" s="20">
        <f>D119+G119-H119</f>
        <v>16288.325333529381</v>
      </c>
      <c r="D120" s="17">
        <f>C120+(C120*0.04)</f>
        <v>16939.858346870555</v>
      </c>
      <c r="E120" s="17">
        <f>C120/5500</f>
        <v>2.9615136970053419</v>
      </c>
      <c r="F120" s="28">
        <f>(D120-C120)/E120</f>
        <v>219.9999999999994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43604</v>
      </c>
      <c r="C121" s="20">
        <f>D120+G120-H120</f>
        <v>16939.858346870555</v>
      </c>
      <c r="D121" s="17">
        <f>C121+(C121*0.04)</f>
        <v>17617.452680745377</v>
      </c>
      <c r="E121" s="17">
        <f>C121/5500</f>
        <v>3.0799742448855554</v>
      </c>
      <c r="F121" s="28">
        <f>(D121-C121)/E121</f>
        <v>219.99999999999994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7"/>
      <c r="B122" s="81">
        <f>B121+7</f>
        <v>43611</v>
      </c>
      <c r="C122" s="20">
        <f>D121+G121-H121</f>
        <v>17617.452680745377</v>
      </c>
      <c r="D122" s="17">
        <f>C122+(C122*0.04)</f>
        <v>18322.150787975192</v>
      </c>
      <c r="E122" s="17">
        <f>C122/5500</f>
        <v>3.2031732146809775</v>
      </c>
      <c r="F122" s="28">
        <f>(D122-C122)/E122</f>
        <v>219.99999999999997</v>
      </c>
      <c r="G122" s="80"/>
      <c r="H122" s="80">
        <f>(D122-C109)*0.35</f>
        <v>2407.3663123456845</v>
      </c>
      <c r="I122" s="19">
        <f>E122*50/C122</f>
        <v>9.0909090909090905E-3</v>
      </c>
      <c r="J122" s="87"/>
      <c r="K122" s="100" t="s">
        <v>47</v>
      </c>
      <c r="L122" s="101"/>
      <c r="M122" s="101"/>
      <c r="N122" s="101"/>
      <c r="O122" s="101"/>
      <c r="P122" s="101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43618</v>
      </c>
      <c r="C124" s="20">
        <f>D122+G122-H122</f>
        <v>15914.784475629507</v>
      </c>
      <c r="D124" s="17">
        <f>C124+(C124*0.04)</f>
        <v>16551.375854654689</v>
      </c>
      <c r="E124" s="17">
        <f>C124/5500</f>
        <v>2.8935971773871829</v>
      </c>
      <c r="F124" s="28">
        <f>(D124-C124)/E124</f>
        <v>220.00000000000045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43625</v>
      </c>
      <c r="C125" s="20">
        <f>D124+G124-H124</f>
        <v>16551.375854654689</v>
      </c>
      <c r="D125" s="17">
        <f>C125+(C125*0.04)</f>
        <v>17213.430888840878</v>
      </c>
      <c r="E125" s="17">
        <f>C125/5500</f>
        <v>3.0093410644826708</v>
      </c>
      <c r="F125" s="28">
        <f>(D125-C125)/E125</f>
        <v>220.00000000000048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43632</v>
      </c>
      <c r="C126" s="20">
        <f>D125+G125-H125</f>
        <v>17213.430888840878</v>
      </c>
      <c r="D126" s="17">
        <f>C126+(C126*0.04)</f>
        <v>17901.968124394512</v>
      </c>
      <c r="E126" s="17">
        <f>C126/5500</f>
        <v>3.1297147070619777</v>
      </c>
      <c r="F126" s="28">
        <f>(D126-C126)/E126</f>
        <v>219.99999999999986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43639</v>
      </c>
      <c r="C127" s="20">
        <f>D126+G126-H126</f>
        <v>17901.968124394512</v>
      </c>
      <c r="D127" s="17">
        <f>C127+(C127*0.04)</f>
        <v>18618.046849370294</v>
      </c>
      <c r="E127" s="17">
        <f>C127/5500</f>
        <v>3.254903295344457</v>
      </c>
      <c r="F127" s="28">
        <f>(D127-C127)/E127</f>
        <v>220.00000000000026</v>
      </c>
      <c r="G127" s="80"/>
      <c r="H127" s="80"/>
      <c r="I127" s="19">
        <f>E127*50/C127</f>
        <v>9.0909090909090922E-3</v>
      </c>
      <c r="J127" s="87"/>
      <c r="K127" s="98"/>
      <c r="L127" s="99"/>
      <c r="M127" s="99"/>
      <c r="N127" s="99"/>
      <c r="O127" s="99"/>
      <c r="P127" s="99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43646</v>
      </c>
      <c r="C129" s="20">
        <f>D127+G127-H127</f>
        <v>18618.046849370294</v>
      </c>
      <c r="D129" s="17">
        <f>C129+(C129*0.04)</f>
        <v>19362.768723345107</v>
      </c>
      <c r="E129" s="17">
        <f>C129/5500</f>
        <v>3.3850994271582353</v>
      </c>
      <c r="F129" s="28">
        <f>(D129-C129)/E129</f>
        <v>220.00000000000043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43653</v>
      </c>
      <c r="C130" s="20">
        <f>D129+G129-H129</f>
        <v>19362.768723345107</v>
      </c>
      <c r="D130" s="17">
        <f>C130+(C130*0.04)</f>
        <v>20137.279472278911</v>
      </c>
      <c r="E130" s="17">
        <f>C130/5500</f>
        <v>3.5205034042445651</v>
      </c>
      <c r="F130" s="28">
        <f>(D130-C130)/E130</f>
        <v>220</v>
      </c>
      <c r="G130" s="18"/>
      <c r="H130" s="18"/>
      <c r="I130" s="19">
        <f>E130*50/C130</f>
        <v>9.0909090909090922E-3</v>
      </c>
      <c r="J130" s="87"/>
    </row>
    <row r="131" spans="1:16">
      <c r="A131" s="96"/>
      <c r="B131" s="81">
        <f>B130+7</f>
        <v>43660</v>
      </c>
      <c r="C131" s="20">
        <f>D130+G130-H130</f>
        <v>20137.279472278911</v>
      </c>
      <c r="D131" s="17">
        <f>C131+(C131*0.04)</f>
        <v>20942.770651170067</v>
      </c>
      <c r="E131" s="17">
        <f>C131/5500</f>
        <v>3.6613235404143474</v>
      </c>
      <c r="F131" s="28">
        <f>(D131-C131)/E131</f>
        <v>219.99999999999986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43667</v>
      </c>
      <c r="C132" s="20">
        <f>D131+G131-H131</f>
        <v>20942.770651170067</v>
      </c>
      <c r="D132" s="17">
        <f>C132+(C132*0.04)</f>
        <v>21780.481477216868</v>
      </c>
      <c r="E132" s="17">
        <f>C132/5500</f>
        <v>3.8077764820309214</v>
      </c>
      <c r="F132" s="28">
        <f>(D132-C132)/E132</f>
        <v>219.9999999999996</v>
      </c>
      <c r="G132" s="80"/>
      <c r="H132" s="80"/>
      <c r="I132" s="19">
        <f>E132*50/C132</f>
        <v>9.0909090909090922E-3</v>
      </c>
      <c r="J132" s="87"/>
      <c r="K132" s="98"/>
      <c r="L132" s="99"/>
      <c r="M132" s="99"/>
      <c r="N132" s="99"/>
      <c r="O132" s="99"/>
      <c r="P132" s="99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43674</v>
      </c>
      <c r="C134" s="20">
        <f>D132+G132-H132</f>
        <v>21780.481477216868</v>
      </c>
      <c r="D134" s="17">
        <f>C134+(C134*0.04)</f>
        <v>22651.700736305542</v>
      </c>
      <c r="E134" s="17">
        <f>C134/5500</f>
        <v>3.9600875413121579</v>
      </c>
      <c r="F134" s="28">
        <f>(D134-C134)/E134</f>
        <v>219.99999999999966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43681</v>
      </c>
      <c r="C135" s="20">
        <f>D134+G134-H134</f>
        <v>22651.700736305542</v>
      </c>
      <c r="D135" s="17">
        <f>C135+(C135*0.04)</f>
        <v>23557.768765757763</v>
      </c>
      <c r="E135" s="17">
        <f>C135/5500</f>
        <v>4.118491042964644</v>
      </c>
      <c r="F135" s="28">
        <f>(D135-C135)/E135</f>
        <v>219.9999999999998</v>
      </c>
      <c r="G135" s="18"/>
      <c r="H135" s="18"/>
      <c r="I135" s="19">
        <f>E135*50/C135</f>
        <v>9.0909090909090922E-3</v>
      </c>
      <c r="J135" s="87"/>
    </row>
    <row r="136" spans="1:16">
      <c r="A136" s="96"/>
      <c r="B136" s="81">
        <f>B135+7</f>
        <v>43688</v>
      </c>
      <c r="C136" s="20">
        <f>D135+G135-H135</f>
        <v>23557.768765757763</v>
      </c>
      <c r="D136" s="17">
        <f>C136+(C136*0.04)</f>
        <v>24500.079516388072</v>
      </c>
      <c r="E136" s="17">
        <f>C136/5500</f>
        <v>4.2832306846832298</v>
      </c>
      <c r="F136" s="28">
        <f>(D136-C136)/E136</f>
        <v>219.99999999999974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43695</v>
      </c>
      <c r="C137" s="20">
        <f>D136+G136-H136</f>
        <v>24500.079516388072</v>
      </c>
      <c r="D137" s="17">
        <f>C137+(C137*0.04)</f>
        <v>25480.082697043596</v>
      </c>
      <c r="E137" s="17">
        <f>C137/5500</f>
        <v>4.4545599120705583</v>
      </c>
      <c r="F137" s="28">
        <f>(D137-C137)/E137</f>
        <v>220.00000000000014</v>
      </c>
      <c r="G137" s="80"/>
      <c r="H137" s="80">
        <f>(D137-C124)*0.35</f>
        <v>3347.8543774949308</v>
      </c>
      <c r="I137" s="19">
        <f>E137*50/C137</f>
        <v>9.0909090909090905E-3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43702</v>
      </c>
      <c r="C139" s="20">
        <f>D137+G137-H137</f>
        <v>22132.228319548663</v>
      </c>
      <c r="D139" s="17">
        <f>C139+(C139*0.04)</f>
        <v>23017.517452330609</v>
      </c>
      <c r="E139" s="17">
        <f>C139/5500</f>
        <v>4.0240415126452111</v>
      </c>
      <c r="F139" s="28">
        <f>(D139-C139)/E139</f>
        <v>219.99999999999969</v>
      </c>
      <c r="G139" s="18"/>
      <c r="H139" s="18"/>
      <c r="I139" s="19">
        <f>E139*50/C139</f>
        <v>9.0909090909090887E-3</v>
      </c>
      <c r="J139" s="87"/>
    </row>
    <row r="140" spans="1:16">
      <c r="A140" s="96"/>
      <c r="B140" s="81">
        <f>B139+7</f>
        <v>43709</v>
      </c>
      <c r="C140" s="20">
        <f>D139+G139-H139</f>
        <v>23017.517452330609</v>
      </c>
      <c r="D140" s="17">
        <f>C140+(C140*0.04)</f>
        <v>23938.218150423832</v>
      </c>
      <c r="E140" s="17">
        <f>C140/5500</f>
        <v>4.1850031731510198</v>
      </c>
      <c r="F140" s="28">
        <f>(D140-C140)/E140</f>
        <v>219.99999999999986</v>
      </c>
      <c r="G140" s="18"/>
      <c r="H140" s="18"/>
      <c r="I140" s="19">
        <f>E140*50/C140</f>
        <v>9.0909090909090922E-3</v>
      </c>
      <c r="J140" s="87"/>
    </row>
    <row r="141" spans="1:16">
      <c r="A141" s="96"/>
      <c r="B141" s="81">
        <f>B140+7</f>
        <v>43716</v>
      </c>
      <c r="C141" s="20">
        <f>D140+G140-H140</f>
        <v>23938.218150423832</v>
      </c>
      <c r="D141" s="17">
        <f>C141+(C141*0.04)</f>
        <v>24895.746876440786</v>
      </c>
      <c r="E141" s="17">
        <f>C141/5500</f>
        <v>4.3524033000770608</v>
      </c>
      <c r="F141" s="28">
        <f>(D141-C141)/E141</f>
        <v>220.00000000000003</v>
      </c>
      <c r="G141" s="18"/>
      <c r="H141" s="18"/>
      <c r="I141" s="19">
        <f>E141*50/C141</f>
        <v>9.0909090909090905E-3</v>
      </c>
      <c r="J141" s="87"/>
    </row>
    <row r="142" spans="1:16" ht="13.5" thickBot="1">
      <c r="A142" s="97"/>
      <c r="B142" s="81">
        <f>B141+7</f>
        <v>43723</v>
      </c>
      <c r="C142" s="20">
        <f>D141+G141-H141</f>
        <v>24895.746876440786</v>
      </c>
      <c r="D142" s="17">
        <f>C142+(C142*0.04)</f>
        <v>25891.576751498418</v>
      </c>
      <c r="E142" s="17">
        <f>C142/5500</f>
        <v>4.5264994320801426</v>
      </c>
      <c r="F142" s="28">
        <f>(D142-C142)/E142</f>
        <v>220.0000000000002</v>
      </c>
      <c r="G142" s="80"/>
      <c r="H142" s="80"/>
      <c r="I142" s="19">
        <f>E142*50/C142</f>
        <v>9.0909090909090905E-3</v>
      </c>
      <c r="J142" s="87"/>
      <c r="K142" s="98"/>
      <c r="L142" s="99"/>
      <c r="M142" s="99"/>
      <c r="N142" s="99"/>
      <c r="O142" s="99"/>
      <c r="P142" s="99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43730</v>
      </c>
      <c r="C144" s="20">
        <f>D142+G142-H142</f>
        <v>25891.576751498418</v>
      </c>
      <c r="D144" s="17">
        <f>C144+(C144*0.04)</f>
        <v>26927.239821558356</v>
      </c>
      <c r="E144" s="17">
        <f>C144/5500</f>
        <v>4.7075594093633484</v>
      </c>
      <c r="F144" s="28">
        <f>(D144-C144)/E144</f>
        <v>220.00000000000028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43737</v>
      </c>
      <c r="C145" s="20">
        <f>D144+G144-H144</f>
        <v>26927.239821558356</v>
      </c>
      <c r="D145" s="17">
        <f>C145+(C145*0.04)</f>
        <v>28004.329414420692</v>
      </c>
      <c r="E145" s="17">
        <f>C145/5500</f>
        <v>4.8958617857378828</v>
      </c>
      <c r="F145" s="28">
        <f>(D145-C145)/E145</f>
        <v>220.00000000000034</v>
      </c>
      <c r="G145" s="18"/>
      <c r="H145" s="18"/>
      <c r="I145" s="19">
        <f>E145*50/C145</f>
        <v>9.0909090909090905E-3</v>
      </c>
      <c r="J145" s="87"/>
    </row>
    <row r="146" spans="1:16">
      <c r="A146" s="96"/>
      <c r="B146" s="81">
        <f>B145+7</f>
        <v>43744</v>
      </c>
      <c r="C146" s="20">
        <f>D145+G145-H145</f>
        <v>28004.329414420692</v>
      </c>
      <c r="D146" s="17">
        <f>C146+(C146*0.04)</f>
        <v>29124.502590997519</v>
      </c>
      <c r="E146" s="17">
        <f>C146/5500</f>
        <v>5.0916962571673983</v>
      </c>
      <c r="F146" s="28">
        <f>(D146-C146)/E146</f>
        <v>219.99999999999991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43751</v>
      </c>
      <c r="C147" s="20">
        <f>D146+G146-H146</f>
        <v>29124.502590997519</v>
      </c>
      <c r="D147" s="17">
        <f>C147+(C147*0.04)</f>
        <v>30289.48269463742</v>
      </c>
      <c r="E147" s="17">
        <f>C147/5500</f>
        <v>5.2953641074540947</v>
      </c>
      <c r="F147" s="28">
        <f>(D147-C147)/E147</f>
        <v>219.99999999999991</v>
      </c>
      <c r="G147" s="80"/>
      <c r="H147" s="80"/>
      <c r="I147" s="19">
        <f>E147*50/C147</f>
        <v>9.0909090909090922E-3</v>
      </c>
      <c r="J147" s="87"/>
      <c r="K147" s="98"/>
      <c r="L147" s="99"/>
      <c r="M147" s="99"/>
      <c r="N147" s="99"/>
      <c r="O147" s="99"/>
      <c r="P147" s="99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43758</v>
      </c>
      <c r="C149" s="20">
        <f>D147+G147-H147</f>
        <v>30289.48269463742</v>
      </c>
      <c r="D149" s="17">
        <f>C149+(C149*0.04)</f>
        <v>31501.062002422917</v>
      </c>
      <c r="E149" s="17">
        <f>C149/5500</f>
        <v>5.5071786717522579</v>
      </c>
      <c r="F149" s="28">
        <f>(D149-C149)/E149</f>
        <v>220.0000000000002</v>
      </c>
      <c r="G149" s="18"/>
      <c r="H149" s="18"/>
      <c r="I149" s="19">
        <f>E149*50/C149</f>
        <v>9.0909090909090905E-3</v>
      </c>
      <c r="J149" s="87"/>
    </row>
    <row r="150" spans="1:16">
      <c r="A150" s="96"/>
      <c r="B150" s="81">
        <f>B149+7</f>
        <v>43765</v>
      </c>
      <c r="C150" s="20">
        <f>D149+G149-H149</f>
        <v>31501.062002422917</v>
      </c>
      <c r="D150" s="17">
        <f>C150+(C150*0.04)</f>
        <v>32761.104482519833</v>
      </c>
      <c r="E150" s="17">
        <f>C150/5500</f>
        <v>5.727465818622349</v>
      </c>
      <c r="F150" s="28">
        <f>(D150-C150)/E150</f>
        <v>219.99999999999983</v>
      </c>
      <c r="G150" s="18"/>
      <c r="H150" s="18"/>
      <c r="I150" s="19">
        <f>E150*50/C150</f>
        <v>9.0909090909090922E-3</v>
      </c>
      <c r="J150" s="87"/>
    </row>
    <row r="151" spans="1:16">
      <c r="A151" s="96"/>
      <c r="B151" s="81">
        <f>B150+7</f>
        <v>43772</v>
      </c>
      <c r="C151" s="20">
        <f>D150+G150-H150</f>
        <v>32761.104482519833</v>
      </c>
      <c r="D151" s="17">
        <f>C151+(C151*0.04)</f>
        <v>34071.548661820627</v>
      </c>
      <c r="E151" s="17">
        <f>C151/5500</f>
        <v>5.9565644513672424</v>
      </c>
      <c r="F151" s="28">
        <f>(D151-C151)/E151</f>
        <v>220.00000000000006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43779</v>
      </c>
      <c r="C152" s="20">
        <f>D151+G151-H151</f>
        <v>34071.548661820627</v>
      </c>
      <c r="D152" s="17">
        <f>C152+(C152*0.04)</f>
        <v>35434.410608293452</v>
      </c>
      <c r="E152" s="17">
        <f>C152/5500</f>
        <v>6.1948270294219325</v>
      </c>
      <c r="F152" s="28">
        <f>(D152-C152)/E152</f>
        <v>220.00000000000003</v>
      </c>
      <c r="G152" s="80"/>
      <c r="H152" s="80">
        <f>(D152-C139)*0.35</f>
        <v>4655.7638010606761</v>
      </c>
      <c r="I152" s="19">
        <f>E152*50/C152</f>
        <v>9.0909090909090905E-3</v>
      </c>
      <c r="J152" s="87"/>
      <c r="K152" s="100" t="s">
        <v>47</v>
      </c>
      <c r="L152" s="101"/>
      <c r="M152" s="101"/>
      <c r="N152" s="101"/>
      <c r="O152" s="101"/>
      <c r="P152" s="101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43786</v>
      </c>
      <c r="C154" s="20">
        <f>D152+G152-H152</f>
        <v>30778.646807232777</v>
      </c>
      <c r="D154" s="17">
        <f>C154+(C154*0.04)</f>
        <v>32009.792679522088</v>
      </c>
      <c r="E154" s="17">
        <f>C154/5500</f>
        <v>5.5961176013150506</v>
      </c>
      <c r="F154" s="28">
        <f>(D154-C154)/E154</f>
        <v>220.00000000000003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43793</v>
      </c>
      <c r="C155" s="20">
        <f>D154+G154-H154</f>
        <v>32009.792679522088</v>
      </c>
      <c r="D155" s="17">
        <f>C155+(C155*0.04)</f>
        <v>33290.184386702975</v>
      </c>
      <c r="E155" s="17">
        <f>C155/5500</f>
        <v>5.8199623053676524</v>
      </c>
      <c r="F155" s="28">
        <f>(D155-C155)/E155</f>
        <v>220.00000000000051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43800</v>
      </c>
      <c r="C156" s="20">
        <f>D155+G155-H155</f>
        <v>33290.184386702975</v>
      </c>
      <c r="D156" s="17">
        <f>C156+(C156*0.04)</f>
        <v>34621.791762171095</v>
      </c>
      <c r="E156" s="17">
        <f>C156/5500</f>
        <v>6.0527607975823594</v>
      </c>
      <c r="F156" s="28">
        <f>(D156-C156)/E156</f>
        <v>220.00000000000017</v>
      </c>
      <c r="G156" s="17"/>
      <c r="H156" s="79"/>
      <c r="I156" s="19">
        <f>E156*50/C156</f>
        <v>9.0909090909090922E-3</v>
      </c>
      <c r="J156" s="87"/>
    </row>
    <row r="157" spans="1:16" ht="13.5" thickBot="1">
      <c r="A157" s="97"/>
      <c r="B157" s="81">
        <f>B156+7</f>
        <v>43807</v>
      </c>
      <c r="C157" s="20">
        <f>D156+G156-H156</f>
        <v>34621.791762171095</v>
      </c>
      <c r="D157" s="17">
        <f>C157+(C157*0.04)</f>
        <v>36006.663432657937</v>
      </c>
      <c r="E157" s="17">
        <f>C157/5500</f>
        <v>6.2948712294856533</v>
      </c>
      <c r="F157" s="28">
        <f>(D157-C157)/E157</f>
        <v>219.99999999999974</v>
      </c>
      <c r="G157" s="80"/>
      <c r="H157" s="80"/>
      <c r="I157" s="19">
        <f>E157*50/C157</f>
        <v>9.0909090909090905E-3</v>
      </c>
      <c r="J157" s="87"/>
      <c r="K157" s="98"/>
      <c r="L157" s="99"/>
      <c r="M157" s="99"/>
      <c r="N157" s="99"/>
      <c r="O157" s="99"/>
      <c r="P157" s="99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43814</v>
      </c>
      <c r="C159" s="20">
        <f>D157+G157-H157</f>
        <v>36006.663432657937</v>
      </c>
      <c r="D159" s="17">
        <f>C159+(C159*0.04)</f>
        <v>37446.929969964258</v>
      </c>
      <c r="E159" s="17">
        <f>C159/5500</f>
        <v>6.5466660786650799</v>
      </c>
      <c r="F159" s="28">
        <f>(D159-C159)/E159</f>
        <v>220.00000000000051</v>
      </c>
      <c r="G159" s="18"/>
      <c r="H159" s="18"/>
      <c r="I159" s="19">
        <f>E159*50/C159</f>
        <v>9.0909090909090922E-3</v>
      </c>
      <c r="J159" s="87"/>
    </row>
    <row r="160" spans="1:16">
      <c r="A160" s="96"/>
      <c r="B160" s="81">
        <f>B159+7</f>
        <v>43821</v>
      </c>
      <c r="C160" s="20">
        <f>D159+G159-H159</f>
        <v>37446.929969964258</v>
      </c>
      <c r="D160" s="17">
        <f>C160+(C160*0.04)</f>
        <v>38944.807168762825</v>
      </c>
      <c r="E160" s="17">
        <f>C160/5500</f>
        <v>6.8085327218116829</v>
      </c>
      <c r="F160" s="28">
        <f>(D160-C160)/E160</f>
        <v>219.99999999999957</v>
      </c>
      <c r="G160" s="18"/>
      <c r="H160" s="18"/>
      <c r="I160" s="19">
        <f>E160*50/C160</f>
        <v>9.0909090909090905E-3</v>
      </c>
      <c r="J160" s="87"/>
    </row>
    <row r="161" spans="1:16">
      <c r="A161" s="96"/>
      <c r="B161" s="81">
        <f>B160+7</f>
        <v>43828</v>
      </c>
      <c r="C161" s="20">
        <f>D160+G160-H160</f>
        <v>38944.807168762825</v>
      </c>
      <c r="D161" s="17">
        <f>C161+(C161*0.04)</f>
        <v>40502.599455513337</v>
      </c>
      <c r="E161" s="17">
        <f>C161/5500</f>
        <v>7.08087403068415</v>
      </c>
      <c r="F161" s="28">
        <f>(D161-C161)/E161</f>
        <v>219.99999999999974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43835</v>
      </c>
      <c r="C162" s="20">
        <f>D161+G161-H161</f>
        <v>40502.599455513337</v>
      </c>
      <c r="D162" s="17">
        <f>C162+(C162*0.04)</f>
        <v>42122.70343373387</v>
      </c>
      <c r="E162" s="17">
        <f>C162/5500</f>
        <v>7.3641089919115155</v>
      </c>
      <c r="F162" s="28">
        <f>(D162-C162)/E162</f>
        <v>220</v>
      </c>
      <c r="G162" s="80"/>
      <c r="H162" s="80"/>
      <c r="I162" s="19">
        <f>E162*50/C162</f>
        <v>9.0909090909090905E-3</v>
      </c>
      <c r="J162" s="87"/>
      <c r="K162" s="98"/>
      <c r="L162" s="99"/>
      <c r="M162" s="99"/>
      <c r="N162" s="99"/>
      <c r="O162" s="99"/>
      <c r="P162" s="99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43842</v>
      </c>
      <c r="C164" s="20">
        <f>D162+G162-H162</f>
        <v>42122.70343373387</v>
      </c>
      <c r="D164" s="17">
        <f>C164+(C164*0.04)</f>
        <v>43807.611571083224</v>
      </c>
      <c r="E164" s="17">
        <f>C164/5500</f>
        <v>7.6586733515879768</v>
      </c>
      <c r="F164" s="28">
        <f>(D164-C164)/E164</f>
        <v>219.99999999999983</v>
      </c>
      <c r="G164" s="18"/>
      <c r="H164" s="18"/>
      <c r="I164" s="19">
        <f>E164*50/C164</f>
        <v>9.0909090909090922E-3</v>
      </c>
      <c r="J164" s="87"/>
    </row>
    <row r="165" spans="1:16">
      <c r="A165" s="96"/>
      <c r="B165" s="81">
        <f>B164+7</f>
        <v>43849</v>
      </c>
      <c r="C165" s="20">
        <f>D164+G164-H164</f>
        <v>43807.611571083224</v>
      </c>
      <c r="D165" s="17">
        <f>C165+(C165*0.04)</f>
        <v>45559.916033926551</v>
      </c>
      <c r="E165" s="17">
        <f>C165/5500</f>
        <v>7.9650202856514953</v>
      </c>
      <c r="F165" s="28">
        <f>(D165-C165)/E165</f>
        <v>219.99999999999977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43856</v>
      </c>
      <c r="C166" s="20">
        <f>D165+G165-H165</f>
        <v>45559.916033926551</v>
      </c>
      <c r="D166" s="17">
        <f>C166+(C166*0.04)</f>
        <v>47382.312675283611</v>
      </c>
      <c r="E166" s="17">
        <f>C166/5500</f>
        <v>8.283621097077555</v>
      </c>
      <c r="F166" s="28">
        <f>(D166-C166)/E166</f>
        <v>219.99999999999972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43863</v>
      </c>
      <c r="C167" s="20">
        <f>D166+G166-H166</f>
        <v>47382.312675283611</v>
      </c>
      <c r="D167" s="17">
        <f>C167+(C167*0.04)</f>
        <v>49277.605182294952</v>
      </c>
      <c r="E167" s="17">
        <f>C167/5500</f>
        <v>8.6149659409606567</v>
      </c>
      <c r="F167" s="28">
        <f>(D167-C167)/E167</f>
        <v>219.99999999999966</v>
      </c>
      <c r="G167" s="80"/>
      <c r="H167" s="80">
        <f>(D167-C154)*0.35</f>
        <v>6474.6354312717613</v>
      </c>
      <c r="I167" s="19">
        <f>E167*50/C167</f>
        <v>9.0909090909090905E-3</v>
      </c>
      <c r="J167" s="87"/>
      <c r="K167" s="100" t="s">
        <v>47</v>
      </c>
      <c r="L167" s="101"/>
      <c r="M167" s="101"/>
      <c r="N167" s="101"/>
      <c r="O167" s="101"/>
      <c r="P167" s="101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43870</v>
      </c>
      <c r="C169" s="20">
        <f>D167+G167-H167</f>
        <v>42802.969751023193</v>
      </c>
      <c r="D169" s="17">
        <f>C169+(C169*0.04)</f>
        <v>44515.08854106412</v>
      </c>
      <c r="E169" s="17">
        <f>C169/5500</f>
        <v>7.7823581365496715</v>
      </c>
      <c r="F169" s="28">
        <f>(D169-C169)/E169</f>
        <v>220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43877</v>
      </c>
      <c r="C170" s="20">
        <f>D169+G169-H169</f>
        <v>44515.08854106412</v>
      </c>
      <c r="D170" s="17">
        <f>C170+(C170*0.04)</f>
        <v>46295.692082706686</v>
      </c>
      <c r="E170" s="17">
        <f>C170/5500</f>
        <v>8.0936524620116579</v>
      </c>
      <c r="F170" s="28">
        <f>(D170-C170)/E170</f>
        <v>220.00000000000011</v>
      </c>
      <c r="G170" s="18"/>
      <c r="H170" s="18"/>
      <c r="I170" s="19">
        <f>E170*50/C170</f>
        <v>9.0909090909090905E-3</v>
      </c>
      <c r="J170" s="87"/>
    </row>
    <row r="171" spans="1:16">
      <c r="A171" s="96"/>
      <c r="B171" s="81">
        <f>B170+7</f>
        <v>43884</v>
      </c>
      <c r="C171" s="20">
        <f>D170+G170-H170</f>
        <v>46295.692082706686</v>
      </c>
      <c r="D171" s="17">
        <f>C171+(C171*0.04)</f>
        <v>48147.519766014957</v>
      </c>
      <c r="E171" s="17">
        <f>C171/5500</f>
        <v>8.4173985604921242</v>
      </c>
      <c r="F171" s="28">
        <f>(D171-C171)/E171</f>
        <v>220.00000000000043</v>
      </c>
      <c r="G171" s="18"/>
      <c r="H171" s="18"/>
      <c r="I171" s="19">
        <f>E171*50/C171</f>
        <v>9.0909090909090905E-3</v>
      </c>
      <c r="J171" s="87"/>
    </row>
    <row r="172" spans="1:16" ht="13.5" thickBot="1">
      <c r="A172" s="97"/>
      <c r="B172" s="81">
        <f>B171+7</f>
        <v>43891</v>
      </c>
      <c r="C172" s="20">
        <f>D171+G171-H171</f>
        <v>48147.519766014957</v>
      </c>
      <c r="D172" s="17">
        <f>C172+(C172*0.04)</f>
        <v>50073.420556655554</v>
      </c>
      <c r="E172" s="17">
        <f>C172/5500</f>
        <v>8.7540945029118102</v>
      </c>
      <c r="F172" s="28">
        <f>(D172-C172)/E172</f>
        <v>219.99999999999983</v>
      </c>
      <c r="G172" s="80"/>
      <c r="H172" s="80"/>
      <c r="I172" s="19">
        <f>E172*50/C172</f>
        <v>9.0909090909090905E-3</v>
      </c>
      <c r="J172" s="87"/>
      <c r="K172" s="98"/>
      <c r="L172" s="99"/>
      <c r="M172" s="99"/>
      <c r="N172" s="99"/>
      <c r="O172" s="99"/>
      <c r="P172" s="99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43898</v>
      </c>
      <c r="C174" s="20">
        <f>D172+G172-H172</f>
        <v>50073.420556655554</v>
      </c>
      <c r="D174" s="17">
        <f>C174+(C174*0.04)</f>
        <v>52076.357378921777</v>
      </c>
      <c r="E174" s="17">
        <f>C174/5500</f>
        <v>9.1042582830282832</v>
      </c>
      <c r="F174" s="28">
        <f>(D174-C174)/E174</f>
        <v>220.00000000000011</v>
      </c>
      <c r="G174" s="18"/>
      <c r="H174" s="18"/>
      <c r="I174" s="19">
        <f>E174*50/C174</f>
        <v>9.0909090909090922E-3</v>
      </c>
      <c r="J174" s="87"/>
    </row>
    <row r="175" spans="1:16">
      <c r="A175" s="96"/>
      <c r="B175" s="81">
        <f>B174+7</f>
        <v>43905</v>
      </c>
      <c r="C175" s="20">
        <f>D174+G174-H174</f>
        <v>52076.357378921777</v>
      </c>
      <c r="D175" s="17">
        <f>C175+(C175*0.04)</f>
        <v>54159.411674078649</v>
      </c>
      <c r="E175" s="17">
        <f>C175/5500</f>
        <v>9.4684286143494134</v>
      </c>
      <c r="F175" s="28">
        <f>(D175-C175)/E175</f>
        <v>220.00000000000006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43912</v>
      </c>
      <c r="C176" s="20">
        <f>D175+G175-H175</f>
        <v>54159.411674078649</v>
      </c>
      <c r="D176" s="17">
        <f>C176+(C176*0.04)</f>
        <v>56325.788141041798</v>
      </c>
      <c r="E176" s="17">
        <f>C176/5500</f>
        <v>9.8471657589233903</v>
      </c>
      <c r="F176" s="28">
        <f>(D176-C176)/E176</f>
        <v>220.00000000000034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43919</v>
      </c>
      <c r="C177" s="20">
        <f>D176+G176-H176</f>
        <v>56325.788141041798</v>
      </c>
      <c r="D177" s="17">
        <f>C177+(C177*0.04)</f>
        <v>58578.81966668347</v>
      </c>
      <c r="E177" s="17">
        <f>C177/5500</f>
        <v>10.241052389280327</v>
      </c>
      <c r="F177" s="28">
        <f>(D177-C177)/E177</f>
        <v>220.00000000000006</v>
      </c>
      <c r="G177" s="80"/>
      <c r="H177" s="80">
        <f>(D177-C169)*0.35</f>
        <v>5521.5474704810968</v>
      </c>
      <c r="I177" s="19">
        <f>E177*50/C177</f>
        <v>9.0909090909090905E-3</v>
      </c>
      <c r="J177" s="87"/>
      <c r="K177" s="100" t="s">
        <v>47</v>
      </c>
      <c r="L177" s="101"/>
      <c r="M177" s="101"/>
      <c r="N177" s="101"/>
      <c r="O177" s="101"/>
      <c r="P177" s="101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K17" sqref="K17:P17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103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6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6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7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98"/>
      <c r="L7" s="99"/>
      <c r="M7" s="99"/>
      <c r="N7" s="99"/>
      <c r="O7" s="99"/>
      <c r="P7" s="99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113"/>
    </row>
    <row r="9" spans="1:16">
      <c r="A9" s="95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6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6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7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98"/>
      <c r="L12" s="99"/>
      <c r="M12" s="99"/>
      <c r="N12" s="99"/>
      <c r="O12" s="99"/>
      <c r="P12" s="99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113"/>
    </row>
    <row r="14" spans="1:16">
      <c r="A14" s="95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6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6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4">
        <f>(D16-$C4)/$C4</f>
        <v>-1.2851958113562744E-2</v>
      </c>
    </row>
    <row r="17" spans="1:16" ht="13.5" thickBot="1">
      <c r="A17" s="97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3">
        <f>(D17-$C4)/$C4</f>
        <v>-7.0402688955542067E-2</v>
      </c>
      <c r="K17" s="100" t="s">
        <v>46</v>
      </c>
      <c r="L17" s="101"/>
      <c r="M17" s="101"/>
      <c r="N17" s="101"/>
      <c r="O17" s="101"/>
      <c r="P17" s="101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 ht="15">
      <c r="A19" s="95">
        <v>4</v>
      </c>
      <c r="B19" s="81">
        <f>B17+7</f>
        <v>42988</v>
      </c>
      <c r="C19" s="32">
        <f>D17+G17-H17</f>
        <v>190.14362354622412</v>
      </c>
      <c r="D19" s="17">
        <f>C19+(C19*0.04)</f>
        <v>197.74936848807309</v>
      </c>
      <c r="E19" s="17">
        <f>C19/5500</f>
        <v>3.4571567917495293E-2</v>
      </c>
      <c r="F19" s="28">
        <f>(D19-C19)/E19</f>
        <v>220.00000000000011</v>
      </c>
      <c r="G19" s="18"/>
      <c r="H19" s="18"/>
      <c r="I19" s="19">
        <f>E19*50/C19</f>
        <v>9.0909090909090905E-3</v>
      </c>
      <c r="J19" s="87"/>
    </row>
    <row r="20" spans="1:16">
      <c r="A20" s="96"/>
      <c r="B20" s="81">
        <f>B19+7</f>
        <v>42995</v>
      </c>
      <c r="C20" s="20">
        <f>D19+G19-H19</f>
        <v>197.74936848807309</v>
      </c>
      <c r="D20" s="17">
        <f>C20+(C20*0.04)</f>
        <v>205.65934322759603</v>
      </c>
      <c r="E20" s="17">
        <f>C20/5500</f>
        <v>3.5954430634195109E-2</v>
      </c>
      <c r="F20" s="28">
        <f>(D20-C20)/E20</f>
        <v>220.00000000000037</v>
      </c>
      <c r="G20" s="18"/>
      <c r="H20" s="18"/>
      <c r="I20" s="19">
        <f>E20*50/C20</f>
        <v>9.0909090909090922E-3</v>
      </c>
      <c r="J20" s="87"/>
    </row>
    <row r="21" spans="1:16">
      <c r="A21" s="96"/>
      <c r="B21" s="81">
        <f>B20+7</f>
        <v>43002</v>
      </c>
      <c r="C21" s="20">
        <f>D20+G20-H20</f>
        <v>205.65934322759603</v>
      </c>
      <c r="D21" s="17">
        <f>C21+(C21*0.04)</f>
        <v>213.88571695669987</v>
      </c>
      <c r="E21" s="17">
        <f>C21/5500</f>
        <v>3.7392607859562915E-2</v>
      </c>
      <c r="F21" s="28">
        <f>(D21-C21)/E21</f>
        <v>220</v>
      </c>
      <c r="G21" s="18"/>
      <c r="H21" s="18"/>
      <c r="I21" s="19">
        <f>E21*50/C21</f>
        <v>9.0909090909090905E-3</v>
      </c>
      <c r="J21" s="87"/>
    </row>
    <row r="22" spans="1:16" ht="13.5" thickBot="1">
      <c r="A22" s="97"/>
      <c r="B22" s="81">
        <f>B21+7</f>
        <v>43009</v>
      </c>
      <c r="C22" s="20">
        <f>D21+G21-H21</f>
        <v>213.88571695669987</v>
      </c>
      <c r="D22" s="17">
        <f>C22+(C22*0.04)</f>
        <v>222.44114563496785</v>
      </c>
      <c r="E22" s="17">
        <f>C22/5500</f>
        <v>3.8888312173945429E-2</v>
      </c>
      <c r="F22" s="28">
        <f>(D22-C22)/E22</f>
        <v>219.9999999999998</v>
      </c>
      <c r="G22" s="18"/>
      <c r="H22" s="18"/>
      <c r="I22" s="19">
        <f>E22*50/C22</f>
        <v>9.0909090909090905E-3</v>
      </c>
      <c r="J22" s="87"/>
      <c r="K22" s="98"/>
      <c r="L22" s="99"/>
      <c r="M22" s="99"/>
      <c r="N22" s="99"/>
      <c r="O22" s="99"/>
      <c r="P22" s="99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43016</v>
      </c>
      <c r="C24" s="20">
        <f>D22+G22-H22</f>
        <v>222.44114563496785</v>
      </c>
      <c r="D24" s="17">
        <f>C24+(C24*0.04)</f>
        <v>231.33879146036656</v>
      </c>
      <c r="E24" s="17">
        <f>C24/5500</f>
        <v>4.0443844660903248E-2</v>
      </c>
      <c r="F24" s="28">
        <f>(D24-C24)/E24</f>
        <v>219.99999999999994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43023</v>
      </c>
      <c r="C25" s="20">
        <f>D24+G24-H24</f>
        <v>231.33879146036656</v>
      </c>
      <c r="D25" s="17">
        <f>C25+(C25*0.04)</f>
        <v>240.59234311878123</v>
      </c>
      <c r="E25" s="17">
        <f>C25/5500</f>
        <v>4.2061598447339373E-2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43030</v>
      </c>
      <c r="C26" s="20">
        <f>D25+G25-H25</f>
        <v>240.59234311878123</v>
      </c>
      <c r="D26" s="17">
        <f>C26+(C26*0.04)</f>
        <v>250.21603684353249</v>
      </c>
      <c r="E26" s="17">
        <f>C26/5500</f>
        <v>4.374406238523295E-2</v>
      </c>
      <c r="F26" s="28">
        <f>(D26-C26)/E26</f>
        <v>220.00000000000031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43037</v>
      </c>
      <c r="C27" s="20">
        <f>D26+G26-H26</f>
        <v>250.21603684353249</v>
      </c>
      <c r="D27" s="17">
        <f>C27+(C27*0.04)</f>
        <v>260.2246783172738</v>
      </c>
      <c r="E27" s="17">
        <f>C27/5500</f>
        <v>4.549382488064227E-2</v>
      </c>
      <c r="F27" s="28">
        <f>(D27-C27)/E27</f>
        <v>220.00000000000017</v>
      </c>
      <c r="G27" s="18"/>
      <c r="H27" s="18"/>
      <c r="I27" s="19">
        <f>E27*50/C27</f>
        <v>9.0909090909090905E-3</v>
      </c>
      <c r="J27" s="87"/>
      <c r="K27" s="98"/>
      <c r="L27" s="99"/>
      <c r="M27" s="99"/>
      <c r="N27" s="99"/>
      <c r="O27" s="99"/>
      <c r="P27" s="99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43044</v>
      </c>
      <c r="C29" s="20">
        <f>D27+G27-H27</f>
        <v>260.2246783172738</v>
      </c>
      <c r="D29" s="17">
        <f>C29+(C29*0.04)</f>
        <v>270.63366544996472</v>
      </c>
      <c r="E29" s="17">
        <f>C29/5500</f>
        <v>4.7313577875867964E-2</v>
      </c>
      <c r="F29" s="28">
        <f>(D29-C29)/E29</f>
        <v>219.99999999999943</v>
      </c>
      <c r="G29" s="18"/>
      <c r="H29" s="18"/>
      <c r="I29" s="19">
        <f>E29*50/C29</f>
        <v>9.0909090909090922E-3</v>
      </c>
      <c r="J29" s="87"/>
    </row>
    <row r="30" spans="1:16">
      <c r="A30" s="96"/>
      <c r="B30" s="81">
        <f>B29+7</f>
        <v>43051</v>
      </c>
      <c r="C30" s="20">
        <f>D29+G29-H29</f>
        <v>270.63366544996472</v>
      </c>
      <c r="D30" s="17">
        <f>C30+(C30*0.04)</f>
        <v>281.45901206796333</v>
      </c>
      <c r="E30" s="17">
        <f>C30/5500</f>
        <v>4.9206120990902678E-2</v>
      </c>
      <c r="F30" s="28">
        <f>(D30-C30)/E30</f>
        <v>220.00000000000031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43058</v>
      </c>
      <c r="C31" s="20">
        <f>D30+G30-H30</f>
        <v>281.45901206796333</v>
      </c>
      <c r="D31" s="17">
        <f>C31+(C31*0.04)</f>
        <v>292.71737255068189</v>
      </c>
      <c r="E31" s="17">
        <f>C31/5500</f>
        <v>5.117436583053879E-2</v>
      </c>
      <c r="F31" s="28">
        <f>(D31-C31)/E31</f>
        <v>220.00000000000048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43065</v>
      </c>
      <c r="C32" s="20">
        <f>D31+G31-H31</f>
        <v>292.71737255068189</v>
      </c>
      <c r="D32" s="17">
        <f>C32+(C32*0.04)</f>
        <v>304.42606745270916</v>
      </c>
      <c r="E32" s="17">
        <f>C32/5500</f>
        <v>5.3221340463760342E-2</v>
      </c>
      <c r="F32" s="28">
        <f>(D32-C32)/E32</f>
        <v>220</v>
      </c>
      <c r="G32" s="18"/>
      <c r="H32" s="80">
        <f>(D32-C19)*0.35</f>
        <v>39.998855367269762</v>
      </c>
      <c r="I32" s="19">
        <f>E32*50/C32</f>
        <v>9.0909090909090905E-3</v>
      </c>
      <c r="J32" s="87"/>
      <c r="K32" s="100" t="s">
        <v>47</v>
      </c>
      <c r="L32" s="101"/>
      <c r="M32" s="101"/>
      <c r="N32" s="101"/>
      <c r="O32" s="101"/>
      <c r="P32" s="101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43072</v>
      </c>
      <c r="C34" s="20">
        <f>D32+G32-H32</f>
        <v>264.42721208543941</v>
      </c>
      <c r="D34" s="17">
        <f>C34+(C34*0.04)</f>
        <v>275.00430056885699</v>
      </c>
      <c r="E34" s="17">
        <f>C34/5500</f>
        <v>4.8077674924625349E-2</v>
      </c>
      <c r="F34" s="28">
        <f>(D34-C34)/E34</f>
        <v>220.00000000000014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43079</v>
      </c>
      <c r="C35" s="20">
        <f>D34+G34-H34</f>
        <v>275.00430056885699</v>
      </c>
      <c r="D35" s="17">
        <f>C35+(C35*0.04)</f>
        <v>286.00447259161126</v>
      </c>
      <c r="E35" s="17">
        <f>C35/5500</f>
        <v>5.0000781921610359E-2</v>
      </c>
      <c r="F35" s="28">
        <f>(D35-C35)/E35</f>
        <v>219.99999999999983</v>
      </c>
      <c r="G35" s="18"/>
      <c r="H35" s="18"/>
      <c r="I35" s="19">
        <f>E35*50/C35</f>
        <v>9.0909090909090905E-3</v>
      </c>
      <c r="J35" s="87"/>
    </row>
    <row r="36" spans="1:16">
      <c r="A36" s="96"/>
      <c r="B36" s="81">
        <f>B35+7</f>
        <v>43086</v>
      </c>
      <c r="C36" s="20">
        <f>D35+G35-H35</f>
        <v>286.00447259161126</v>
      </c>
      <c r="D36" s="17">
        <f>C36+(C36*0.04)</f>
        <v>297.44465149527571</v>
      </c>
      <c r="E36" s="17">
        <f>C36/5500</f>
        <v>5.2000813198474778E-2</v>
      </c>
      <c r="F36" s="28">
        <f>(D36-C36)/E36</f>
        <v>219.99999999999989</v>
      </c>
      <c r="G36" s="18"/>
      <c r="H36" s="18"/>
      <c r="I36" s="19">
        <f>E36*50/C36</f>
        <v>9.0909090909090922E-3</v>
      </c>
      <c r="J36" s="87"/>
    </row>
    <row r="37" spans="1:16" ht="13.5" thickBot="1">
      <c r="A37" s="97"/>
      <c r="B37" s="81">
        <f>B36+7</f>
        <v>43093</v>
      </c>
      <c r="C37" s="20">
        <f>D36+G36-H36</f>
        <v>297.44465149527571</v>
      </c>
      <c r="D37" s="17">
        <f>C37+(C37*0.04)</f>
        <v>309.34243755508675</v>
      </c>
      <c r="E37" s="17">
        <f>C37/5500</f>
        <v>5.4080845726413765E-2</v>
      </c>
      <c r="F37" s="28">
        <f>(D37-C37)/E37</f>
        <v>220.0000000000002</v>
      </c>
      <c r="G37" s="80"/>
      <c r="H37" s="80"/>
      <c r="I37" s="19">
        <f>E37*50/C37</f>
        <v>9.0909090909090905E-3</v>
      </c>
      <c r="J37" s="87"/>
      <c r="K37" s="98"/>
      <c r="L37" s="99"/>
      <c r="M37" s="99"/>
      <c r="N37" s="99"/>
      <c r="O37" s="99"/>
      <c r="P37" s="99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43100</v>
      </c>
      <c r="C39" s="20">
        <f>D37+G37-H37</f>
        <v>309.34243755508675</v>
      </c>
      <c r="D39" s="17">
        <f>C39+(C39*0.04)</f>
        <v>321.71613505729022</v>
      </c>
      <c r="E39" s="17">
        <f>C39/5500</f>
        <v>5.6244079555470318E-2</v>
      </c>
      <c r="F39" s="28">
        <f>(D39-C39)/E39</f>
        <v>220</v>
      </c>
      <c r="G39" s="18"/>
      <c r="H39" s="18"/>
      <c r="I39" s="19">
        <f>E39*50/C39</f>
        <v>9.0909090909090905E-3</v>
      </c>
      <c r="J39" s="87"/>
    </row>
    <row r="40" spans="1:16">
      <c r="A40" s="96"/>
      <c r="B40" s="81">
        <f>B39+7</f>
        <v>43107</v>
      </c>
      <c r="C40" s="20">
        <f>D39+G39-H39</f>
        <v>321.71613505729022</v>
      </c>
      <c r="D40" s="17">
        <f>C40+(C40*0.04)</f>
        <v>334.58478045958185</v>
      </c>
      <c r="E40" s="17">
        <f>C40/5500</f>
        <v>5.8493842737689129E-2</v>
      </c>
      <c r="F40" s="28">
        <f>(D40-C40)/E40</f>
        <v>220.00000000000043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43114</v>
      </c>
      <c r="C41" s="20">
        <f>D40+G40-H40</f>
        <v>334.58478045958185</v>
      </c>
      <c r="D41" s="17">
        <f>C41+(C41*0.04)</f>
        <v>347.96817167796513</v>
      </c>
      <c r="E41" s="17">
        <f>C41/5500</f>
        <v>6.08335964471967E-2</v>
      </c>
      <c r="F41" s="28">
        <f>(D41-C41)/E41</f>
        <v>220.00000000000011</v>
      </c>
      <c r="G41" s="18"/>
      <c r="H41" s="18"/>
      <c r="I41" s="19">
        <f>E41*50/C41</f>
        <v>9.0909090909090905E-3</v>
      </c>
      <c r="J41" s="87"/>
    </row>
    <row r="42" spans="1:16" ht="13.5" thickBot="1">
      <c r="A42" s="97"/>
      <c r="B42" s="81">
        <f>B41+7</f>
        <v>43121</v>
      </c>
      <c r="C42" s="20">
        <f>D41+G41-H41</f>
        <v>347.96817167796513</v>
      </c>
      <c r="D42" s="17">
        <f>C42+(C42*0.04)</f>
        <v>361.88689854508374</v>
      </c>
      <c r="E42" s="17">
        <f>C42/5500</f>
        <v>6.3266940305084562E-2</v>
      </c>
      <c r="F42" s="28">
        <f>(D42-C42)/E42</f>
        <v>220.00000000000006</v>
      </c>
      <c r="G42" s="80"/>
      <c r="H42" s="80"/>
      <c r="I42" s="19">
        <f>E42*50/C42</f>
        <v>9.0909090909090905E-3</v>
      </c>
      <c r="J42" s="87"/>
      <c r="K42" s="98"/>
      <c r="L42" s="99"/>
      <c r="M42" s="99"/>
      <c r="N42" s="99"/>
      <c r="O42" s="99"/>
      <c r="P42" s="99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43128</v>
      </c>
      <c r="C44" s="20">
        <f>D42+G42-H42</f>
        <v>361.88689854508374</v>
      </c>
      <c r="D44" s="17">
        <f>C44+(C44*0.04)</f>
        <v>376.36237448688706</v>
      </c>
      <c r="E44" s="17">
        <f>C44/5500</f>
        <v>6.5797617917287957E-2</v>
      </c>
      <c r="F44" s="28">
        <f>(D44-C44)/E44</f>
        <v>219.9999999999996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43135</v>
      </c>
      <c r="C45" s="20">
        <f>D44+G44-H44</f>
        <v>376.36237448688706</v>
      </c>
      <c r="D45" s="17">
        <f>C45+(C45*0.04)</f>
        <v>391.41686946636253</v>
      </c>
      <c r="E45" s="17">
        <f>C45/5500</f>
        <v>6.8429522633979473E-2</v>
      </c>
      <c r="F45" s="28">
        <f>(D45-C45)/E45</f>
        <v>219.99999999999972</v>
      </c>
      <c r="G45" s="18"/>
      <c r="H45" s="18"/>
      <c r="I45" s="19">
        <f>E45*50/C45</f>
        <v>9.0909090909090922E-3</v>
      </c>
      <c r="J45" s="87"/>
    </row>
    <row r="46" spans="1:16">
      <c r="A46" s="96"/>
      <c r="B46" s="81">
        <f>B45+7</f>
        <v>43142</v>
      </c>
      <c r="C46" s="20">
        <f>D45+G45-H45</f>
        <v>391.41686946636253</v>
      </c>
      <c r="D46" s="17">
        <f>C46+(C46*0.04)</f>
        <v>407.07354424501705</v>
      </c>
      <c r="E46" s="17">
        <f>C46/5500</f>
        <v>7.1166703539338641E-2</v>
      </c>
      <c r="F46" s="28">
        <f>(D46-C46)/E46</f>
        <v>220.00000000000026</v>
      </c>
      <c r="G46" s="18"/>
      <c r="H46" s="18"/>
      <c r="I46" s="19">
        <f>E46*50/C46</f>
        <v>9.0909090909090922E-3</v>
      </c>
      <c r="J46" s="87"/>
    </row>
    <row r="47" spans="1:16" ht="13.5" thickBot="1">
      <c r="A47" s="97"/>
      <c r="B47" s="81">
        <f>B46+7</f>
        <v>43149</v>
      </c>
      <c r="C47" s="20">
        <f>D46+G46-H46</f>
        <v>407.07354424501705</v>
      </c>
      <c r="D47" s="17">
        <f>C47+(C47*0.04)</f>
        <v>423.35648601481773</v>
      </c>
      <c r="E47" s="17">
        <f>C47/5500</f>
        <v>7.4013371680912196E-2</v>
      </c>
      <c r="F47" s="28">
        <f>(D47-C47)/E47</f>
        <v>220.00000000000006</v>
      </c>
      <c r="G47" s="80"/>
      <c r="H47" s="80">
        <f>(D47-C34)*0.35</f>
        <v>55.62524587528241</v>
      </c>
      <c r="I47" s="19">
        <f>E47*50/C47</f>
        <v>9.0909090909090922E-3</v>
      </c>
      <c r="J47" s="87"/>
      <c r="K47" s="100" t="s">
        <v>47</v>
      </c>
      <c r="L47" s="101"/>
      <c r="M47" s="101"/>
      <c r="N47" s="101"/>
      <c r="O47" s="101"/>
      <c r="P47" s="101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43156</v>
      </c>
      <c r="C49" s="20">
        <f>D47+G47-H47</f>
        <v>367.73124013953532</v>
      </c>
      <c r="D49" s="17">
        <f>C49+(C49*0.04)</f>
        <v>382.44048974511674</v>
      </c>
      <c r="E49" s="17">
        <f>C49/5500</f>
        <v>6.6860225479915505E-2</v>
      </c>
      <c r="F49" s="28">
        <f>(D49-C49)/E49</f>
        <v>220.00000000000011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43163</v>
      </c>
      <c r="C50" s="20">
        <f>D49+G49-H49</f>
        <v>382.44048974511674</v>
      </c>
      <c r="D50" s="17">
        <f>C50+(C50*0.04)</f>
        <v>397.73810933492143</v>
      </c>
      <c r="E50" s="17">
        <f>C50/5500</f>
        <v>6.9534634499112138E-2</v>
      </c>
      <c r="F50" s="28">
        <f>(D50-C50)/E50</f>
        <v>220.00000000000037</v>
      </c>
      <c r="G50" s="18"/>
      <c r="H50" s="18"/>
      <c r="I50" s="19">
        <f>E50*50/C50</f>
        <v>9.0909090909090922E-3</v>
      </c>
      <c r="J50" s="87"/>
    </row>
    <row r="51" spans="1:16">
      <c r="A51" s="96"/>
      <c r="B51" s="81">
        <f>B50+7</f>
        <v>43170</v>
      </c>
      <c r="C51" s="20">
        <f>D50+G50-H50</f>
        <v>397.73810933492143</v>
      </c>
      <c r="D51" s="17">
        <f>C51+(C51*0.04)</f>
        <v>413.64763370831827</v>
      </c>
      <c r="E51" s="17">
        <f>C51/5500</f>
        <v>7.2316019879076626E-2</v>
      </c>
      <c r="F51" s="28">
        <f>(D51-C51)/E51</f>
        <v>219.99999999999969</v>
      </c>
      <c r="G51" s="18"/>
      <c r="H51" s="18"/>
      <c r="I51" s="19">
        <f>E51*50/C51</f>
        <v>9.0909090909090905E-3</v>
      </c>
      <c r="J51" s="87"/>
    </row>
    <row r="52" spans="1:16" ht="13.5" thickBot="1">
      <c r="A52" s="97"/>
      <c r="B52" s="81">
        <f>B51+7</f>
        <v>43177</v>
      </c>
      <c r="C52" s="20">
        <f>D51+G51-H51</f>
        <v>413.64763370831827</v>
      </c>
      <c r="D52" s="17">
        <f>C52+(C52*0.04)</f>
        <v>430.19353905665099</v>
      </c>
      <c r="E52" s="17">
        <f>C52/5500</f>
        <v>7.5208660674239688E-2</v>
      </c>
      <c r="F52" s="28">
        <f>(D52-C52)/E52</f>
        <v>219.99999999999989</v>
      </c>
      <c r="G52" s="80"/>
      <c r="H52" s="80"/>
      <c r="I52" s="19">
        <f>E52*50/C52</f>
        <v>9.0909090909090905E-3</v>
      </c>
      <c r="J52" s="87"/>
      <c r="K52" s="98"/>
      <c r="L52" s="99"/>
      <c r="M52" s="99"/>
      <c r="N52" s="99"/>
      <c r="O52" s="99"/>
      <c r="P52" s="99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43184</v>
      </c>
      <c r="C54" s="20">
        <f>D52+G52-H52</f>
        <v>430.19353905665099</v>
      </c>
      <c r="D54" s="17">
        <f>C54+(C54*0.04)</f>
        <v>447.40128061891704</v>
      </c>
      <c r="E54" s="17">
        <f>C54/5500</f>
        <v>7.8217007101209268E-2</v>
      </c>
      <c r="F54" s="28">
        <f>(D54-C54)/E54</f>
        <v>220.00000000000014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43191</v>
      </c>
      <c r="C55" s="20">
        <f>D54+G54-H54</f>
        <v>447.40128061891704</v>
      </c>
      <c r="D55" s="17">
        <f>C55+(C55*0.04)</f>
        <v>465.2973318436737</v>
      </c>
      <c r="E55" s="17">
        <f>C55/5500</f>
        <v>8.1345687385257645E-2</v>
      </c>
      <c r="F55" s="28">
        <f>(D55-C55)/E55</f>
        <v>219.99999999999974</v>
      </c>
      <c r="G55" s="18"/>
      <c r="H55" s="18"/>
      <c r="I55" s="19">
        <f>E55*50/C55</f>
        <v>9.0909090909090922E-3</v>
      </c>
      <c r="J55" s="87"/>
    </row>
    <row r="56" spans="1:16">
      <c r="A56" s="96"/>
      <c r="B56" s="81">
        <f>B55+7</f>
        <v>43198</v>
      </c>
      <c r="C56" s="20">
        <f>D55+G55-H55</f>
        <v>465.2973318436737</v>
      </c>
      <c r="D56" s="17">
        <f>C56+(C56*0.04)</f>
        <v>483.90922511742065</v>
      </c>
      <c r="E56" s="17">
        <f>C56/5500</f>
        <v>8.4599514880667942E-2</v>
      </c>
      <c r="F56" s="28">
        <f>(D56-C56)/E56</f>
        <v>219.99999999999994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43205</v>
      </c>
      <c r="C57" s="20">
        <f>D56+G56-H56</f>
        <v>483.90922511742065</v>
      </c>
      <c r="D57" s="17">
        <f>C57+(C57*0.04)</f>
        <v>503.26559412211748</v>
      </c>
      <c r="E57" s="17">
        <f>C57/5500</f>
        <v>8.7983495475894666E-2</v>
      </c>
      <c r="F57" s="28">
        <f>(D57-C57)/E57</f>
        <v>220.00000000000006</v>
      </c>
      <c r="G57" s="80"/>
      <c r="H57" s="80"/>
      <c r="I57" s="19">
        <f>E57*50/C57</f>
        <v>9.0909090909090922E-3</v>
      </c>
      <c r="J57" s="87"/>
      <c r="K57" s="98"/>
      <c r="L57" s="99"/>
      <c r="M57" s="99"/>
      <c r="N57" s="99"/>
      <c r="O57" s="99"/>
      <c r="P57" s="99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43212</v>
      </c>
      <c r="C59" s="20">
        <f>D57+G57-H57</f>
        <v>503.26559412211748</v>
      </c>
      <c r="D59" s="17">
        <f>C59+(C59*0.04)</f>
        <v>523.39621788700219</v>
      </c>
      <c r="E59" s="17">
        <f>C59/5500</f>
        <v>9.1502835294930446E-2</v>
      </c>
      <c r="F59" s="28">
        <f>(D59-C59)/E59</f>
        <v>220.0000000000002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43219</v>
      </c>
      <c r="C60" s="20">
        <f>D59+G59-H59</f>
        <v>523.39621788700219</v>
      </c>
      <c r="D60" s="17">
        <f>C60+(C60*0.04)</f>
        <v>544.33206660248231</v>
      </c>
      <c r="E60" s="17">
        <f>C60/5500</f>
        <v>9.5162948706727674E-2</v>
      </c>
      <c r="F60" s="28">
        <f>(D60-C60)/E60</f>
        <v>220.00000000000034</v>
      </c>
      <c r="G60" s="18"/>
      <c r="H60" s="18"/>
      <c r="I60" s="19">
        <f>E60*50/C60</f>
        <v>9.0909090909090922E-3</v>
      </c>
      <c r="J60" s="87"/>
    </row>
    <row r="61" spans="1:16">
      <c r="A61" s="96"/>
      <c r="B61" s="81">
        <f>B60+7</f>
        <v>43226</v>
      </c>
      <c r="C61" s="20">
        <f>D60+G60-H60</f>
        <v>544.33206660248231</v>
      </c>
      <c r="D61" s="17">
        <f>C61+(C61*0.04)</f>
        <v>566.10534926658158</v>
      </c>
      <c r="E61" s="17">
        <f>C61/5500</f>
        <v>9.8969466654996785E-2</v>
      </c>
      <c r="F61" s="28">
        <f>(D61-C61)/E61</f>
        <v>219.99999999999977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43233</v>
      </c>
      <c r="C62" s="20">
        <f>D61+G61-H61</f>
        <v>566.10534926658158</v>
      </c>
      <c r="D62" s="17">
        <f>C62+(C62*0.04)</f>
        <v>588.74956323724484</v>
      </c>
      <c r="E62" s="17">
        <f>C62/5500</f>
        <v>0.10292824532119665</v>
      </c>
      <c r="F62" s="28">
        <f>(D62-C62)/E62</f>
        <v>219.99999999999994</v>
      </c>
      <c r="G62" s="80"/>
      <c r="H62" s="80">
        <f>(D62-C49)*0.35</f>
        <v>77.356413084198323</v>
      </c>
      <c r="I62" s="19">
        <f>E62*50/C62</f>
        <v>9.0909090909090905E-3</v>
      </c>
      <c r="J62" s="87"/>
      <c r="K62" s="100" t="s">
        <v>47</v>
      </c>
      <c r="L62" s="101"/>
      <c r="M62" s="101"/>
      <c r="N62" s="101"/>
      <c r="O62" s="101"/>
      <c r="P62" s="101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43240</v>
      </c>
      <c r="C64" s="20">
        <f>D62+G62-H62</f>
        <v>511.39315015304652</v>
      </c>
      <c r="D64" s="17">
        <f>C64+(C64*0.04)</f>
        <v>531.84887615916841</v>
      </c>
      <c r="E64" s="17">
        <f>C64/5500</f>
        <v>9.2980572755099369E-2</v>
      </c>
      <c r="F64" s="28">
        <f>(D64-C64)/E64</f>
        <v>220.00000000000034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43247</v>
      </c>
      <c r="C65" s="20">
        <f>D64+G64-H64</f>
        <v>531.84887615916841</v>
      </c>
      <c r="D65" s="17">
        <f>C65+(C65*0.04)</f>
        <v>553.12283120553514</v>
      </c>
      <c r="E65" s="17">
        <f>C65/5500</f>
        <v>9.6699795665303345E-2</v>
      </c>
      <c r="F65" s="28">
        <f>(D65-C65)/E65</f>
        <v>219.99999999999986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43254</v>
      </c>
      <c r="C66" s="20">
        <f>D65+G65-H65</f>
        <v>553.12283120553514</v>
      </c>
      <c r="D66" s="17">
        <f>C66+(C66*0.04)</f>
        <v>575.24774445375658</v>
      </c>
      <c r="E66" s="17">
        <f>C66/5500</f>
        <v>0.10056778749191547</v>
      </c>
      <c r="F66" s="28">
        <f>(D66-C66)/E66</f>
        <v>220.00000000000043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43261</v>
      </c>
      <c r="C67" s="20">
        <f>D66+G66-H66</f>
        <v>575.24774445375658</v>
      </c>
      <c r="D67" s="17">
        <f>C67+(C67*0.04)</f>
        <v>598.25765423190683</v>
      </c>
      <c r="E67" s="17">
        <f>C67/5500</f>
        <v>0.1045904989915921</v>
      </c>
      <c r="F67" s="28">
        <f>(D67-C67)/E67</f>
        <v>219.99999999999983</v>
      </c>
      <c r="G67" s="80"/>
      <c r="H67" s="80"/>
      <c r="I67" s="19">
        <f>E67*50/C67</f>
        <v>9.0909090909090905E-3</v>
      </c>
      <c r="J67" s="87"/>
      <c r="K67" s="98"/>
      <c r="L67" s="99"/>
      <c r="M67" s="99"/>
      <c r="N67" s="99"/>
      <c r="O67" s="99"/>
      <c r="P67" s="99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43268</v>
      </c>
      <c r="C69" s="20">
        <f>D67+G67-H67</f>
        <v>598.25765423190683</v>
      </c>
      <c r="D69" s="17">
        <f>C69+(C69*0.04)</f>
        <v>622.18796040118309</v>
      </c>
      <c r="E69" s="17">
        <f>C69/5500</f>
        <v>0.10877411895125579</v>
      </c>
      <c r="F69" s="28">
        <f>(D69-C69)/E69</f>
        <v>219.99999999999991</v>
      </c>
      <c r="G69" s="18"/>
      <c r="H69" s="18"/>
      <c r="I69" s="19">
        <f>E69*50/C69</f>
        <v>9.0909090909090922E-3</v>
      </c>
      <c r="J69" s="87"/>
    </row>
    <row r="70" spans="1:16">
      <c r="A70" s="96"/>
      <c r="B70" s="81">
        <f>B69+7</f>
        <v>43275</v>
      </c>
      <c r="C70" s="20">
        <f>D69+G69-H69</f>
        <v>622.18796040118309</v>
      </c>
      <c r="D70" s="17">
        <f>C70+(C70*0.04)</f>
        <v>647.07547881723042</v>
      </c>
      <c r="E70" s="17">
        <f>C70/5500</f>
        <v>0.11312508370930602</v>
      </c>
      <c r="F70" s="28">
        <f>(D70-C70)/E70</f>
        <v>220.00000000000003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43282</v>
      </c>
      <c r="C71" s="20">
        <f>D70+G70-H70</f>
        <v>647.07547881723042</v>
      </c>
      <c r="D71" s="17">
        <f>C71+(C71*0.04)</f>
        <v>672.95849796991968</v>
      </c>
      <c r="E71" s="17">
        <f>C71/5500</f>
        <v>0.11765008705767825</v>
      </c>
      <c r="F71" s="28">
        <f>(D71-C71)/E71</f>
        <v>220.00000000000037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43289</v>
      </c>
      <c r="C72" s="20">
        <f>D71+G71-H71</f>
        <v>672.95849796991968</v>
      </c>
      <c r="D72" s="17">
        <f>C72+(C72*0.04)</f>
        <v>699.87683788871641</v>
      </c>
      <c r="E72" s="17">
        <f>C72/5500</f>
        <v>0.12235609053998539</v>
      </c>
      <c r="F72" s="28">
        <f>(D72-C72)/E72</f>
        <v>219.99999999999957</v>
      </c>
      <c r="G72" s="80"/>
      <c r="H72" s="80"/>
      <c r="I72" s="19">
        <f>E72*50/C72</f>
        <v>9.0909090909090905E-3</v>
      </c>
      <c r="J72" s="87"/>
      <c r="K72" s="98"/>
      <c r="L72" s="99"/>
      <c r="M72" s="99"/>
      <c r="N72" s="99"/>
      <c r="O72" s="99"/>
      <c r="P72" s="99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43296</v>
      </c>
      <c r="C74" s="20">
        <f>D72+G72-H72</f>
        <v>699.87683788871641</v>
      </c>
      <c r="D74" s="17">
        <f>C74+(C74*0.04)</f>
        <v>727.87191140426512</v>
      </c>
      <c r="E74" s="17">
        <f>C74/5500</f>
        <v>0.12725033416158479</v>
      </c>
      <c r="F74" s="28">
        <f>(D74-C74)/E74</f>
        <v>220.00000000000045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43303</v>
      </c>
      <c r="C75" s="20">
        <f>D74+G74-H74</f>
        <v>727.87191140426512</v>
      </c>
      <c r="D75" s="17">
        <f>C75+(C75*0.04)</f>
        <v>756.9867878604357</v>
      </c>
      <c r="E75" s="17">
        <f>C75/5500</f>
        <v>0.13234034752804821</v>
      </c>
      <c r="F75" s="28">
        <f>(D75-C75)/E75</f>
        <v>219.99999999999977</v>
      </c>
      <c r="G75" s="18"/>
      <c r="H75" s="18"/>
      <c r="I75" s="19">
        <f>E75*50/C75</f>
        <v>9.0909090909090905E-3</v>
      </c>
      <c r="J75" s="87"/>
    </row>
    <row r="76" spans="1:16">
      <c r="A76" s="96"/>
      <c r="B76" s="81">
        <f>B75+7</f>
        <v>43310</v>
      </c>
      <c r="C76" s="20">
        <f>D75+G75-H75</f>
        <v>756.9867878604357</v>
      </c>
      <c r="D76" s="17">
        <f>C76+(C76*0.04)</f>
        <v>787.26625937485312</v>
      </c>
      <c r="E76" s="17">
        <f>C76/5500</f>
        <v>0.13763396142917012</v>
      </c>
      <c r="F76" s="28">
        <f>(D76-C76)/E76</f>
        <v>219.99999999999997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43317</v>
      </c>
      <c r="C77" s="20">
        <f>D76+G76-H76</f>
        <v>787.26625937485312</v>
      </c>
      <c r="D77" s="17">
        <f>C77+(C77*0.04)</f>
        <v>818.7569097498473</v>
      </c>
      <c r="E77" s="17">
        <f>C77/5500</f>
        <v>0.14313931988633694</v>
      </c>
      <c r="F77" s="28">
        <f>(D77-C77)/E77</f>
        <v>220.00000000000034</v>
      </c>
      <c r="G77" s="80"/>
      <c r="H77" s="80">
        <f>(D77-C64)*0.35</f>
        <v>107.57731585888027</v>
      </c>
      <c r="I77" s="19">
        <f>E77*50/C77</f>
        <v>9.0909090909090922E-3</v>
      </c>
      <c r="J77" s="87"/>
      <c r="K77" s="100" t="s">
        <v>47</v>
      </c>
      <c r="L77" s="101"/>
      <c r="M77" s="101"/>
      <c r="N77" s="101"/>
      <c r="O77" s="101"/>
      <c r="P77" s="101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43324</v>
      </c>
      <c r="C79" s="20">
        <f>D77+G77-H77</f>
        <v>711.179593890967</v>
      </c>
      <c r="D79" s="17">
        <f>C79+(C79*0.04)</f>
        <v>739.62677764660566</v>
      </c>
      <c r="E79" s="17">
        <f>C79/5500</f>
        <v>0.12930538070744854</v>
      </c>
      <c r="F79" s="28">
        <f>(D79-C79)/E79</f>
        <v>219.99999999999986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43331</v>
      </c>
      <c r="C80" s="20">
        <f>D79+G79-H79</f>
        <v>739.62677764660566</v>
      </c>
      <c r="D80" s="17">
        <f>C80+(C80*0.04)</f>
        <v>769.2118487524699</v>
      </c>
      <c r="E80" s="17">
        <f>C80/5500</f>
        <v>0.13447759593574649</v>
      </c>
      <c r="F80" s="28">
        <f>(D80-C80)/E80</f>
        <v>220.00000000000014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43338</v>
      </c>
      <c r="C81" s="20">
        <f>D80+G80-H80</f>
        <v>769.2118487524699</v>
      </c>
      <c r="D81" s="17">
        <f>C81+(C81*0.04)</f>
        <v>799.98032270256874</v>
      </c>
      <c r="E81" s="17">
        <f>C81/5500</f>
        <v>0.13985669977317636</v>
      </c>
      <c r="F81" s="28">
        <f>(D81-C81)/E81</f>
        <v>220.00000000000028</v>
      </c>
      <c r="G81" s="18"/>
      <c r="H81" s="18"/>
      <c r="I81" s="19">
        <f>E81*50/C81</f>
        <v>9.0909090909090922E-3</v>
      </c>
      <c r="J81" s="87"/>
    </row>
    <row r="82" spans="1:16" ht="13.5" thickBot="1">
      <c r="A82" s="97"/>
      <c r="B82" s="81">
        <f>B81+7</f>
        <v>43345</v>
      </c>
      <c r="C82" s="20">
        <f>D81+G81-H81</f>
        <v>799.98032270256874</v>
      </c>
      <c r="D82" s="17">
        <f>C82+(C82*0.04)</f>
        <v>831.97953561067152</v>
      </c>
      <c r="E82" s="17">
        <f>C82/5500</f>
        <v>0.14545096776410341</v>
      </c>
      <c r="F82" s="28">
        <f>(D82-C82)/E82</f>
        <v>220.0000000000002</v>
      </c>
      <c r="G82" s="80"/>
      <c r="H82" s="80"/>
      <c r="I82" s="19">
        <f>E82*50/C82</f>
        <v>9.0909090909090905E-3</v>
      </c>
      <c r="J82" s="87"/>
      <c r="K82" s="98"/>
      <c r="L82" s="99"/>
      <c r="M82" s="99"/>
      <c r="N82" s="99"/>
      <c r="O82" s="99"/>
      <c r="P82" s="99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43352</v>
      </c>
      <c r="C84" s="20">
        <f>D82+G82-H82</f>
        <v>831.97953561067152</v>
      </c>
      <c r="D84" s="17">
        <f>C84+(C84*0.04)</f>
        <v>865.25871703509836</v>
      </c>
      <c r="E84" s="17">
        <f>C84/5500</f>
        <v>0.15126900647466754</v>
      </c>
      <c r="F84" s="28">
        <f>(D84-C84)/E84</f>
        <v>219.99999999999986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43359</v>
      </c>
      <c r="C85" s="20">
        <f>D84+G84-H84</f>
        <v>865.25871703509836</v>
      </c>
      <c r="D85" s="17">
        <f>C85+(C85*0.04)</f>
        <v>899.86906571650229</v>
      </c>
      <c r="E85" s="17">
        <f>C85/5500</f>
        <v>0.15731976673365425</v>
      </c>
      <c r="F85" s="28">
        <f>(D85-C85)/E85</f>
        <v>220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43366</v>
      </c>
      <c r="C86" s="20">
        <f>D85+G85-H85</f>
        <v>899.86906571650229</v>
      </c>
      <c r="D86" s="17">
        <f>C86+(C86*0.04)</f>
        <v>935.86382834516235</v>
      </c>
      <c r="E86" s="17">
        <f>C86/5500</f>
        <v>0.16361255740300043</v>
      </c>
      <c r="F86" s="28">
        <f>(D86-C86)/E86</f>
        <v>219.99999999999977</v>
      </c>
      <c r="G86" s="18"/>
      <c r="H86" s="18"/>
      <c r="I86" s="19">
        <f>E86*50/C86</f>
        <v>9.0909090909090905E-3</v>
      </c>
      <c r="J86" s="87"/>
      <c r="K86" s="31"/>
      <c r="L86" s="31"/>
    </row>
    <row r="87" spans="1:16" ht="13.5" thickBot="1">
      <c r="A87" s="97"/>
      <c r="B87" s="81">
        <f>B86+7</f>
        <v>43373</v>
      </c>
      <c r="C87" s="20">
        <f>D86+G86-H86</f>
        <v>935.86382834516235</v>
      </c>
      <c r="D87" s="17">
        <f>C87+(C87*0.04)</f>
        <v>973.29838147896885</v>
      </c>
      <c r="E87" s="17">
        <f>C87/5500</f>
        <v>0.17015705969912043</v>
      </c>
      <c r="F87" s="28">
        <f>(D87-C87)/E87</f>
        <v>220.00000000000006</v>
      </c>
      <c r="G87" s="80"/>
      <c r="H87" s="80"/>
      <c r="I87" s="19">
        <f>E87*50/C87</f>
        <v>9.0909090909090905E-3</v>
      </c>
      <c r="J87" s="87"/>
      <c r="K87" s="98"/>
      <c r="L87" s="99"/>
      <c r="M87" s="99"/>
      <c r="N87" s="99"/>
      <c r="O87" s="99"/>
      <c r="P87" s="99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43380</v>
      </c>
      <c r="C89" s="20">
        <f>D87+G87-H87</f>
        <v>973.29838147896885</v>
      </c>
      <c r="D89" s="17">
        <f>C89+(C89*0.04)</f>
        <v>1012.2303167381276</v>
      </c>
      <c r="E89" s="17">
        <f>C89/5500</f>
        <v>0.17696334208708525</v>
      </c>
      <c r="F89" s="28">
        <f>(D89-C89)/E89</f>
        <v>220.00000000000006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43387</v>
      </c>
      <c r="C90" s="20">
        <f>D89+G89-H89</f>
        <v>1012.2303167381276</v>
      </c>
      <c r="D90" s="17">
        <f>C90+(C90*0.04)</f>
        <v>1052.7195294076528</v>
      </c>
      <c r="E90" s="17">
        <f>C90/5500</f>
        <v>0.18404187577056866</v>
      </c>
      <c r="F90" s="28">
        <f>(D90-C90)/E90</f>
        <v>220.00000000000028</v>
      </c>
      <c r="G90" s="18"/>
      <c r="H90" s="18"/>
      <c r="I90" s="19">
        <f>E90*50/C90</f>
        <v>9.0909090909090922E-3</v>
      </c>
      <c r="J90" s="87"/>
    </row>
    <row r="91" spans="1:16">
      <c r="A91" s="96"/>
      <c r="B91" s="81">
        <f>B90+7</f>
        <v>43394</v>
      </c>
      <c r="C91" s="20">
        <f>D90+G90-H90</f>
        <v>1052.7195294076528</v>
      </c>
      <c r="D91" s="17">
        <f>C91+(C91*0.04)</f>
        <v>1094.8283105839589</v>
      </c>
      <c r="E91" s="17">
        <f>C91/5500</f>
        <v>0.1914035508013914</v>
      </c>
      <c r="F91" s="28">
        <f>(D91-C91)/E91</f>
        <v>220.00000000000014</v>
      </c>
      <c r="G91" s="18"/>
      <c r="H91" s="18"/>
      <c r="I91" s="19">
        <f>E91*50/C91</f>
        <v>9.0909090909090905E-3</v>
      </c>
      <c r="J91" s="87"/>
    </row>
    <row r="92" spans="1:16" ht="13.5" thickBot="1">
      <c r="A92" s="97"/>
      <c r="B92" s="81">
        <f>B91+7</f>
        <v>43401</v>
      </c>
      <c r="C92" s="20">
        <f>D91+G91-H91</f>
        <v>1094.8283105839589</v>
      </c>
      <c r="D92" s="17">
        <f>C92+(C92*0.04)</f>
        <v>1138.6214430073173</v>
      </c>
      <c r="E92" s="17">
        <f>C92/5500</f>
        <v>0.19905969283344707</v>
      </c>
      <c r="F92" s="28">
        <f>(D92-C92)/E92</f>
        <v>220.00000000000037</v>
      </c>
      <c r="G92" s="80"/>
      <c r="H92" s="80">
        <f>(D92-C79)*0.35</f>
        <v>149.6046471907226</v>
      </c>
      <c r="I92" s="19">
        <f>E92*50/C92</f>
        <v>9.0909090909090905E-3</v>
      </c>
      <c r="J92" s="87"/>
      <c r="K92" s="100" t="s">
        <v>47</v>
      </c>
      <c r="L92" s="101"/>
      <c r="M92" s="101"/>
      <c r="N92" s="101"/>
      <c r="O92" s="101"/>
      <c r="P92" s="101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43408</v>
      </c>
      <c r="C94" s="20">
        <f>D92+G92-H92</f>
        <v>989.01679581659471</v>
      </c>
      <c r="D94" s="17">
        <f>C94+(C94*0.04)</f>
        <v>1028.5774676492586</v>
      </c>
      <c r="E94" s="17">
        <f>C94/5500</f>
        <v>0.17982123560301722</v>
      </c>
      <c r="F94" s="28">
        <f>(D94-C94)/E94</f>
        <v>220.00000000000031</v>
      </c>
      <c r="G94" s="17"/>
      <c r="H94" s="18"/>
      <c r="I94" s="19">
        <f>E94*50/C94</f>
        <v>9.0909090909090922E-3</v>
      </c>
      <c r="J94" s="87"/>
    </row>
    <row r="95" spans="1:16">
      <c r="A95" s="96"/>
      <c r="B95" s="81">
        <f>B94+7</f>
        <v>43415</v>
      </c>
      <c r="C95" s="20">
        <f>D94+G94-H94</f>
        <v>1028.5774676492586</v>
      </c>
      <c r="D95" s="17">
        <f>C95+(C95*0.04)</f>
        <v>1069.7205663552288</v>
      </c>
      <c r="E95" s="17">
        <f>C95/5500</f>
        <v>0.18701408502713793</v>
      </c>
      <c r="F95" s="28">
        <f>(D95-C95)/E95</f>
        <v>219.99999999999955</v>
      </c>
      <c r="G95" s="17"/>
      <c r="H95" s="18"/>
      <c r="I95" s="19">
        <f>E95*50/C95</f>
        <v>9.0909090909090922E-3</v>
      </c>
      <c r="J95" s="87"/>
    </row>
    <row r="96" spans="1:16">
      <c r="A96" s="96"/>
      <c r="B96" s="81">
        <f>B95+7</f>
        <v>43422</v>
      </c>
      <c r="C96" s="20">
        <f>D95+G95-H95</f>
        <v>1069.7205663552288</v>
      </c>
      <c r="D96" s="17">
        <f>C96+(C96*0.04)</f>
        <v>1112.5093890094379</v>
      </c>
      <c r="E96" s="17">
        <f>C96/5500</f>
        <v>0.19449464842822342</v>
      </c>
      <c r="F96" s="28">
        <f>(D96-C96)/E96</f>
        <v>219.99999999999957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43429</v>
      </c>
      <c r="C97" s="20">
        <f>D96+G96-H96</f>
        <v>1112.5093890094379</v>
      </c>
      <c r="D97" s="17">
        <f>C97+(C97*0.04)</f>
        <v>1157.0097645698154</v>
      </c>
      <c r="E97" s="17">
        <f>C97/5500</f>
        <v>0.20227443436535233</v>
      </c>
      <c r="F97" s="28">
        <f>(D97-C97)/E97</f>
        <v>219.99999999999997</v>
      </c>
      <c r="G97" s="80"/>
      <c r="H97" s="80"/>
      <c r="I97" s="19">
        <f>E97*50/C97</f>
        <v>9.0909090909090905E-3</v>
      </c>
      <c r="J97" s="87"/>
      <c r="K97" s="98"/>
      <c r="L97" s="99"/>
      <c r="M97" s="99"/>
      <c r="N97" s="99"/>
      <c r="O97" s="99"/>
      <c r="P97" s="99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43436</v>
      </c>
      <c r="C99" s="20">
        <f>D97+G97-H97</f>
        <v>1157.0097645698154</v>
      </c>
      <c r="D99" s="17">
        <f>C99+(C99*0.04)</f>
        <v>1203.2901551526079</v>
      </c>
      <c r="E99" s="17">
        <f>C99/5500</f>
        <v>0.21036541173996642</v>
      </c>
      <c r="F99" s="28">
        <f>(D99-C99)/E99</f>
        <v>219.99999999999949</v>
      </c>
      <c r="G99" s="18"/>
      <c r="H99" s="18"/>
      <c r="I99" s="19">
        <f>E99*50/C99</f>
        <v>9.0909090909090905E-3</v>
      </c>
      <c r="J99" s="87"/>
    </row>
    <row r="100" spans="1:16">
      <c r="A100" s="96"/>
      <c r="B100" s="81">
        <f>B99+7</f>
        <v>43443</v>
      </c>
      <c r="C100" s="20">
        <f>D99+G99-H99</f>
        <v>1203.2901551526079</v>
      </c>
      <c r="D100" s="17">
        <f>C100+(C100*0.04)</f>
        <v>1251.4217613587123</v>
      </c>
      <c r="E100" s="17">
        <f>C100/5500</f>
        <v>0.21878002820956508</v>
      </c>
      <c r="F100" s="28">
        <f>(D100-C100)/E100</f>
        <v>220.00000000000028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43450</v>
      </c>
      <c r="C101" s="20">
        <f>D100+G100-H100</f>
        <v>1251.4217613587123</v>
      </c>
      <c r="D101" s="17">
        <f>C101+(C101*0.04)</f>
        <v>1301.4786318130607</v>
      </c>
      <c r="E101" s="17">
        <f>C101/5500</f>
        <v>0.2275312293379477</v>
      </c>
      <c r="F101" s="28">
        <f>(D101-C101)/E101</f>
        <v>219.99999999999972</v>
      </c>
      <c r="G101" s="18"/>
      <c r="H101" s="18"/>
      <c r="I101" s="19">
        <f>E101*50/C101</f>
        <v>9.0909090909090922E-3</v>
      </c>
      <c r="J101" s="87"/>
    </row>
    <row r="102" spans="1:16" ht="13.5" thickBot="1">
      <c r="A102" s="97"/>
      <c r="B102" s="81">
        <f>B101+7</f>
        <v>43457</v>
      </c>
      <c r="C102" s="20">
        <f>D101+G101-H101</f>
        <v>1301.4786318130607</v>
      </c>
      <c r="D102" s="17">
        <f>C102+(C102*0.04)</f>
        <v>1353.5377770855832</v>
      </c>
      <c r="E102" s="17">
        <f>C102/5500</f>
        <v>0.23663247851146557</v>
      </c>
      <c r="F102" s="28">
        <f>(D102-C102)/E102</f>
        <v>220.00000000000043</v>
      </c>
      <c r="G102" s="80"/>
      <c r="H102" s="80"/>
      <c r="I102" s="19">
        <f>E102*50/C102</f>
        <v>9.0909090909090905E-3</v>
      </c>
      <c r="J102" s="87"/>
      <c r="K102" s="98"/>
      <c r="L102" s="99"/>
      <c r="M102" s="99"/>
      <c r="N102" s="99"/>
      <c r="O102" s="99"/>
      <c r="P102" s="99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43464</v>
      </c>
      <c r="C104" s="20">
        <f>D102+G102-H102</f>
        <v>1353.5377770855832</v>
      </c>
      <c r="D104" s="17">
        <f>C104+(C104*0.04)</f>
        <v>1407.6792881690067</v>
      </c>
      <c r="E104" s="17">
        <f>C104/5500</f>
        <v>0.24609777765192423</v>
      </c>
      <c r="F104" s="28">
        <f>(D104-C104)/E104</f>
        <v>220.00000000000045</v>
      </c>
      <c r="G104" s="18"/>
      <c r="H104" s="18"/>
      <c r="I104" s="19">
        <f>E104*50/C104</f>
        <v>9.0909090909090905E-3</v>
      </c>
      <c r="J104" s="87"/>
    </row>
    <row r="105" spans="1:16">
      <c r="A105" s="96"/>
      <c r="B105" s="81">
        <f>B104+7</f>
        <v>43471</v>
      </c>
      <c r="C105" s="20">
        <f>D104+G104-H104</f>
        <v>1407.6792881690067</v>
      </c>
      <c r="D105" s="17">
        <f>C105+(C105*0.04)</f>
        <v>1463.9864596957668</v>
      </c>
      <c r="E105" s="17">
        <f>C105/5500</f>
        <v>0.25594168875800122</v>
      </c>
      <c r="F105" s="28">
        <f>(D105-C105)/E105</f>
        <v>219.99999999999957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43478</v>
      </c>
      <c r="C106" s="20">
        <f>D105+G105-H105</f>
        <v>1463.9864596957668</v>
      </c>
      <c r="D106" s="17">
        <f>C106+(C106*0.04)</f>
        <v>1522.5459180835976</v>
      </c>
      <c r="E106" s="17">
        <f>C106/5500</f>
        <v>0.26617935630832124</v>
      </c>
      <c r="F106" s="28">
        <f>(D106-C106)/E106</f>
        <v>220.00000000000037</v>
      </c>
      <c r="G106" s="18"/>
      <c r="H106" s="18"/>
      <c r="I106" s="19">
        <f>E106*50/C106</f>
        <v>9.0909090909090905E-3</v>
      </c>
      <c r="J106" s="87"/>
    </row>
    <row r="107" spans="1:16" ht="13.5" thickBot="1">
      <c r="A107" s="97"/>
      <c r="B107" s="81">
        <f>B106+7</f>
        <v>43485</v>
      </c>
      <c r="C107" s="20">
        <f>D106+G106-H106</f>
        <v>1522.5459180835976</v>
      </c>
      <c r="D107" s="17">
        <f>C107+(C107*0.04)</f>
        <v>1583.4477548069415</v>
      </c>
      <c r="E107" s="17">
        <f>C107/5500</f>
        <v>0.27682653056065409</v>
      </c>
      <c r="F107" s="28">
        <f>(D107-C107)/E107</f>
        <v>219.99999999999991</v>
      </c>
      <c r="G107" s="80"/>
      <c r="H107" s="80">
        <f>(D107-C94)*0.35</f>
        <v>208.05083564662135</v>
      </c>
      <c r="I107" s="19">
        <f>E107*50/C107</f>
        <v>9.0909090909090905E-3</v>
      </c>
      <c r="J107" s="87"/>
      <c r="K107" s="100" t="s">
        <v>47</v>
      </c>
      <c r="L107" s="101"/>
      <c r="M107" s="101"/>
      <c r="N107" s="101"/>
      <c r="O107" s="101"/>
      <c r="P107" s="101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43492</v>
      </c>
      <c r="C109" s="20">
        <f>D107+G107-H107</f>
        <v>1375.3969191603201</v>
      </c>
      <c r="D109" s="17">
        <f>C109+(C109*0.04)</f>
        <v>1430.4127959267328</v>
      </c>
      <c r="E109" s="17">
        <f>C109/5500</f>
        <v>0.2500721671200582</v>
      </c>
      <c r="F109" s="28">
        <f>(D109-C109)/E109</f>
        <v>219.9999999999996</v>
      </c>
      <c r="G109" s="18"/>
      <c r="H109" s="18"/>
      <c r="I109" s="19">
        <f>E109*50/C109</f>
        <v>9.0909090909090922E-3</v>
      </c>
      <c r="J109" s="87"/>
    </row>
    <row r="110" spans="1:16">
      <c r="A110" s="96"/>
      <c r="B110" s="81">
        <f>B109+7</f>
        <v>43499</v>
      </c>
      <c r="C110" s="20">
        <f>D109+G109-H109</f>
        <v>1430.4127959267328</v>
      </c>
      <c r="D110" s="17">
        <f>C110+(C110*0.04)</f>
        <v>1487.629307763802</v>
      </c>
      <c r="E110" s="17">
        <f>C110/5500</f>
        <v>0.26007505380486051</v>
      </c>
      <c r="F110" s="28">
        <f>(D110-C110)/E110</f>
        <v>219.99999999999963</v>
      </c>
      <c r="G110" s="18"/>
      <c r="H110" s="18"/>
      <c r="I110" s="19">
        <f>E110*50/C110</f>
        <v>9.0909090909090922E-3</v>
      </c>
      <c r="J110" s="87"/>
    </row>
    <row r="111" spans="1:16">
      <c r="A111" s="96"/>
      <c r="B111" s="81">
        <f>B110+7</f>
        <v>43506</v>
      </c>
      <c r="C111" s="20">
        <f>D110+G110-H110</f>
        <v>1487.629307763802</v>
      </c>
      <c r="D111" s="17">
        <f>C111+(C111*0.04)</f>
        <v>1547.1344800743541</v>
      </c>
      <c r="E111" s="17">
        <f>C111/5500</f>
        <v>0.27047805595705493</v>
      </c>
      <c r="F111" s="28">
        <f>(D111-C111)/E111</f>
        <v>220.00000000000006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7"/>
      <c r="B112" s="81">
        <f>B111+7</f>
        <v>43513</v>
      </c>
      <c r="C112" s="20">
        <f>D111+G111-H111</f>
        <v>1547.1344800743541</v>
      </c>
      <c r="D112" s="17">
        <f>C112+(C112*0.04)</f>
        <v>1609.0198592773284</v>
      </c>
      <c r="E112" s="17">
        <f>C112/5500</f>
        <v>0.28129717819533712</v>
      </c>
      <c r="F112" s="28">
        <f>(D112-C112)/E112</f>
        <v>220.00000000000034</v>
      </c>
      <c r="G112" s="80"/>
      <c r="H112" s="80"/>
      <c r="I112" s="19">
        <f>E112*50/C112</f>
        <v>9.0909090909090922E-3</v>
      </c>
      <c r="J112" s="87"/>
      <c r="K112" s="98"/>
      <c r="L112" s="99"/>
      <c r="M112" s="99"/>
      <c r="N112" s="99"/>
      <c r="O112" s="99"/>
      <c r="P112" s="99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43520</v>
      </c>
      <c r="C114" s="20">
        <f>D112+G112-H112</f>
        <v>1609.0198592773284</v>
      </c>
      <c r="D114" s="17">
        <f>C114+(C114*0.04)</f>
        <v>1673.3806536484215</v>
      </c>
      <c r="E114" s="17">
        <f>C114/5500</f>
        <v>0.29254906532315061</v>
      </c>
      <c r="F114" s="28">
        <f>(D114-C114)/E114</f>
        <v>219.99999999999991</v>
      </c>
      <c r="G114" s="18"/>
      <c r="H114" s="18"/>
      <c r="I114" s="19">
        <f>E114*50/C114</f>
        <v>9.0909090909090905E-3</v>
      </c>
      <c r="J114" s="87"/>
    </row>
    <row r="115" spans="1:16">
      <c r="A115" s="96"/>
      <c r="B115" s="81">
        <f>B114+7</f>
        <v>43527</v>
      </c>
      <c r="C115" s="20">
        <f>D114+G114-H114</f>
        <v>1673.3806536484215</v>
      </c>
      <c r="D115" s="17">
        <f>C115+(C115*0.04)</f>
        <v>1740.3158797943584</v>
      </c>
      <c r="E115" s="17">
        <f>C115/5500</f>
        <v>0.30425102793607661</v>
      </c>
      <c r="F115" s="28">
        <f>(D115-C115)/E115</f>
        <v>220.00000000000014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43534</v>
      </c>
      <c r="C116" s="20">
        <f>D115+G115-H115</f>
        <v>1740.3158797943584</v>
      </c>
      <c r="D116" s="17">
        <f>C116+(C116*0.04)</f>
        <v>1809.9285149861328</v>
      </c>
      <c r="E116" s="17">
        <f>C116/5500</f>
        <v>0.31642106905351969</v>
      </c>
      <c r="F116" s="28">
        <f>(D116-C116)/E116</f>
        <v>220.00000000000026</v>
      </c>
      <c r="G116" s="18"/>
      <c r="H116" s="18"/>
      <c r="I116" s="19">
        <f>E116*50/C116</f>
        <v>9.0909090909090905E-3</v>
      </c>
      <c r="J116" s="87"/>
    </row>
    <row r="117" spans="1:16" ht="13.5" thickBot="1">
      <c r="A117" s="97"/>
      <c r="B117" s="81">
        <f>B116+7</f>
        <v>43541</v>
      </c>
      <c r="C117" s="20">
        <f>D116+G116-H116</f>
        <v>1809.9285149861328</v>
      </c>
      <c r="D117" s="17">
        <f>C117+(C117*0.04)</f>
        <v>1882.325655585578</v>
      </c>
      <c r="E117" s="17">
        <f>C117/5500</f>
        <v>0.32907791181566048</v>
      </c>
      <c r="F117" s="28">
        <f>(D117-C117)/E117</f>
        <v>219.99999999999989</v>
      </c>
      <c r="G117" s="80"/>
      <c r="H117" s="80"/>
      <c r="I117" s="19">
        <f>E117*50/C117</f>
        <v>9.0909090909090905E-3</v>
      </c>
      <c r="J117" s="87"/>
      <c r="K117" s="98"/>
      <c r="L117" s="99"/>
      <c r="M117" s="99"/>
      <c r="N117" s="99"/>
      <c r="O117" s="99"/>
      <c r="P117" s="99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43548</v>
      </c>
      <c r="C119" s="20">
        <f>D117+G117-H117</f>
        <v>1882.325655585578</v>
      </c>
      <c r="D119" s="17">
        <f>C119+(C119*0.04)</f>
        <v>1957.6186818090011</v>
      </c>
      <c r="E119" s="17">
        <f>C119/5500</f>
        <v>0.3422410282882869</v>
      </c>
      <c r="F119" s="28">
        <f>(D119-C119)/E119</f>
        <v>219.99999999999997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43555</v>
      </c>
      <c r="C120" s="20">
        <f>D119+G119-H119</f>
        <v>1957.6186818090011</v>
      </c>
      <c r="D120" s="17">
        <f>C120+(C120*0.04)</f>
        <v>2035.9234290813613</v>
      </c>
      <c r="E120" s="17">
        <f>C120/5500</f>
        <v>0.35593066941981838</v>
      </c>
      <c r="F120" s="28">
        <f>(D120-C120)/E120</f>
        <v>220.00000000000028</v>
      </c>
      <c r="G120" s="18"/>
      <c r="H120" s="18"/>
      <c r="I120" s="19">
        <f>E120*50/C120</f>
        <v>9.0909090909090905E-3</v>
      </c>
      <c r="J120" s="87"/>
    </row>
    <row r="121" spans="1:16">
      <c r="A121" s="96"/>
      <c r="B121" s="81">
        <f>B120+7</f>
        <v>43562</v>
      </c>
      <c r="C121" s="20">
        <f>D120+G120-H120</f>
        <v>2035.9234290813613</v>
      </c>
      <c r="D121" s="17">
        <f>C121+(C121*0.04)</f>
        <v>2117.3603662446158</v>
      </c>
      <c r="E121" s="17">
        <f>C121/5500</f>
        <v>0.37016789619661117</v>
      </c>
      <c r="F121" s="28">
        <f>(D121-C121)/E121</f>
        <v>220.00000000000003</v>
      </c>
      <c r="G121" s="18"/>
      <c r="H121" s="18"/>
      <c r="I121" s="19">
        <f>E121*50/C121</f>
        <v>9.0909090909090922E-3</v>
      </c>
      <c r="J121" s="87"/>
    </row>
    <row r="122" spans="1:16" ht="13.5" thickBot="1">
      <c r="A122" s="97"/>
      <c r="B122" s="81">
        <f>B121+7</f>
        <v>43569</v>
      </c>
      <c r="C122" s="20">
        <f>D121+G121-H121</f>
        <v>2117.3603662446158</v>
      </c>
      <c r="D122" s="17">
        <f>C122+(C122*0.04)</f>
        <v>2202.0547808944002</v>
      </c>
      <c r="E122" s="17">
        <f>C122/5500</f>
        <v>0.38497461204447558</v>
      </c>
      <c r="F122" s="28">
        <f>(D122-C122)/E122</f>
        <v>219.99999999999955</v>
      </c>
      <c r="G122" s="80"/>
      <c r="H122" s="80">
        <f>(D122-C109)*0.35</f>
        <v>289.33025160692802</v>
      </c>
      <c r="I122" s="19">
        <f>E122*50/C122</f>
        <v>9.0909090909090905E-3</v>
      </c>
      <c r="J122" s="87"/>
      <c r="K122" s="100" t="s">
        <v>47</v>
      </c>
      <c r="L122" s="101"/>
      <c r="M122" s="101"/>
      <c r="N122" s="101"/>
      <c r="O122" s="101"/>
      <c r="P122" s="101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43576</v>
      </c>
      <c r="C124" s="20">
        <f>D122+G122-H122</f>
        <v>1912.7245292874723</v>
      </c>
      <c r="D124" s="17">
        <f>C124+(C124*0.04)</f>
        <v>1989.2335104589711</v>
      </c>
      <c r="E124" s="17">
        <f>C124/5500</f>
        <v>0.34776809623408589</v>
      </c>
      <c r="F124" s="28">
        <f>(D124-C124)/E124</f>
        <v>219.99999999999977</v>
      </c>
      <c r="G124" s="17"/>
      <c r="H124" s="18"/>
      <c r="I124" s="19">
        <f>E124*50/C124</f>
        <v>9.0909090909090922E-3</v>
      </c>
      <c r="J124" s="87"/>
    </row>
    <row r="125" spans="1:16">
      <c r="A125" s="96"/>
      <c r="B125" s="81">
        <f>B124+7</f>
        <v>43583</v>
      </c>
      <c r="C125" s="20">
        <f>D124+G124-H124</f>
        <v>1989.2335104589711</v>
      </c>
      <c r="D125" s="17">
        <f>C125+(C125*0.04)</f>
        <v>2068.80285087733</v>
      </c>
      <c r="E125" s="17">
        <f>C125/5500</f>
        <v>0.36167882008344926</v>
      </c>
      <c r="F125" s="28">
        <f>(D125-C125)/E125</f>
        <v>220.00000000000026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43590</v>
      </c>
      <c r="C126" s="20">
        <f>D125+G125-H125</f>
        <v>2068.80285087733</v>
      </c>
      <c r="D126" s="17">
        <f>C126+(C126*0.04)</f>
        <v>2151.5549649124232</v>
      </c>
      <c r="E126" s="17">
        <f>C126/5500</f>
        <v>0.37614597288678725</v>
      </c>
      <c r="F126" s="28">
        <f>(D126-C126)/E126</f>
        <v>220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43597</v>
      </c>
      <c r="C127" s="20">
        <f>D126+G126-H126</f>
        <v>2151.5549649124232</v>
      </c>
      <c r="D127" s="17">
        <f>C127+(C127*0.04)</f>
        <v>2237.6171635089199</v>
      </c>
      <c r="E127" s="17">
        <f>C127/5500</f>
        <v>0.39119181180225876</v>
      </c>
      <c r="F127" s="28">
        <f>(D127-C127)/E127</f>
        <v>219.99999999999949</v>
      </c>
      <c r="G127" s="80"/>
      <c r="H127" s="80"/>
      <c r="I127" s="19">
        <f>E127*50/C127</f>
        <v>9.0909090909090905E-3</v>
      </c>
      <c r="J127" s="87"/>
      <c r="K127" s="98"/>
      <c r="L127" s="99"/>
      <c r="M127" s="99"/>
      <c r="N127" s="99"/>
      <c r="O127" s="99"/>
      <c r="P127" s="99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43604</v>
      </c>
      <c r="C129" s="20">
        <f>D127+G127-H127</f>
        <v>2237.6171635089199</v>
      </c>
      <c r="D129" s="17">
        <f>C129+(C129*0.04)</f>
        <v>2327.1218500492769</v>
      </c>
      <c r="E129" s="17">
        <f>C129/5500</f>
        <v>0.40683948427434907</v>
      </c>
      <c r="F129" s="28">
        <f>(D129-C129)/E129</f>
        <v>220.00000000000037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43611</v>
      </c>
      <c r="C130" s="20">
        <f>D129+G129-H129</f>
        <v>2327.1218500492769</v>
      </c>
      <c r="D130" s="17">
        <f>C130+(C130*0.04)</f>
        <v>2420.2067240512479</v>
      </c>
      <c r="E130" s="17">
        <f>C130/5500</f>
        <v>0.42311306364532308</v>
      </c>
      <c r="F130" s="28">
        <f>(D130-C130)/E130</f>
        <v>219.99999999999983</v>
      </c>
      <c r="G130" s="18"/>
      <c r="H130" s="18"/>
      <c r="I130" s="19">
        <f>E130*50/C130</f>
        <v>9.0909090909090905E-3</v>
      </c>
      <c r="J130" s="87"/>
    </row>
    <row r="131" spans="1:16">
      <c r="A131" s="96"/>
      <c r="B131" s="81">
        <f>B130+7</f>
        <v>43618</v>
      </c>
      <c r="C131" s="20">
        <f>D130+G130-H130</f>
        <v>2420.2067240512479</v>
      </c>
      <c r="D131" s="17">
        <f>C131+(C131*0.04)</f>
        <v>2517.014993013298</v>
      </c>
      <c r="E131" s="17">
        <f>C131/5500</f>
        <v>0.44003758619113598</v>
      </c>
      <c r="F131" s="28">
        <f>(D131-C131)/E131</f>
        <v>220.00000000000037</v>
      </c>
      <c r="G131" s="18"/>
      <c r="H131" s="18"/>
      <c r="I131" s="19">
        <f>E131*50/C131</f>
        <v>9.0909090909090905E-3</v>
      </c>
      <c r="J131" s="87"/>
    </row>
    <row r="132" spans="1:16" ht="13.5" thickBot="1">
      <c r="A132" s="97"/>
      <c r="B132" s="81">
        <f>B131+7</f>
        <v>43625</v>
      </c>
      <c r="C132" s="20">
        <f>D131+G131-H131</f>
        <v>2517.014993013298</v>
      </c>
      <c r="D132" s="17">
        <f>C132+(C132*0.04)</f>
        <v>2617.6955927338299</v>
      </c>
      <c r="E132" s="17">
        <f>C132/5500</f>
        <v>0.45763908963878147</v>
      </c>
      <c r="F132" s="28">
        <f>(D132-C132)/E132</f>
        <v>220.00000000000011</v>
      </c>
      <c r="G132" s="80"/>
      <c r="H132" s="80"/>
      <c r="I132" s="19">
        <f>E132*50/C132</f>
        <v>9.0909090909090905E-3</v>
      </c>
      <c r="J132" s="87"/>
      <c r="K132" s="98"/>
      <c r="L132" s="99"/>
      <c r="M132" s="99"/>
      <c r="N132" s="99"/>
      <c r="O132" s="99"/>
      <c r="P132" s="99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43632</v>
      </c>
      <c r="C134" s="20">
        <f>D132+G132-H132</f>
        <v>2617.6955927338299</v>
      </c>
      <c r="D134" s="17">
        <f>C134+(C134*0.04)</f>
        <v>2722.4034164431832</v>
      </c>
      <c r="E134" s="17">
        <f>C134/5500</f>
        <v>0.47594465322433271</v>
      </c>
      <c r="F134" s="28">
        <f>(D134-C134)/E134</f>
        <v>220.00000000000023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43639</v>
      </c>
      <c r="C135" s="20">
        <f>D134+G134-H134</f>
        <v>2722.4034164431832</v>
      </c>
      <c r="D135" s="17">
        <f>C135+(C135*0.04)</f>
        <v>2831.2995531009105</v>
      </c>
      <c r="E135" s="17">
        <f>C135/5500</f>
        <v>0.49498243935330605</v>
      </c>
      <c r="F135" s="28">
        <f>(D135-C135)/E135</f>
        <v>219.99999999999997</v>
      </c>
      <c r="G135" s="18"/>
      <c r="H135" s="18"/>
      <c r="I135" s="19">
        <f>E135*50/C135</f>
        <v>9.0909090909090905E-3</v>
      </c>
      <c r="J135" s="87"/>
    </row>
    <row r="136" spans="1:16">
      <c r="A136" s="96"/>
      <c r="B136" s="81">
        <f>B135+7</f>
        <v>43646</v>
      </c>
      <c r="C136" s="20">
        <f>D135+G135-H135</f>
        <v>2831.2995531009105</v>
      </c>
      <c r="D136" s="17">
        <f>C136+(C136*0.04)</f>
        <v>2944.5515352249467</v>
      </c>
      <c r="E136" s="17">
        <f>C136/5500</f>
        <v>0.51478173692743823</v>
      </c>
      <c r="F136" s="28">
        <f>(D136-C136)/E136</f>
        <v>219.9999999999996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43653</v>
      </c>
      <c r="C137" s="20">
        <f>D136+G136-H136</f>
        <v>2944.5515352249467</v>
      </c>
      <c r="D137" s="17">
        <f>C137+(C137*0.04)</f>
        <v>3062.3335966339446</v>
      </c>
      <c r="E137" s="17">
        <f>C137/5500</f>
        <v>0.53537300640453578</v>
      </c>
      <c r="F137" s="28">
        <f>(D137-C137)/E137</f>
        <v>219.99999999999994</v>
      </c>
      <c r="G137" s="80"/>
      <c r="H137" s="80">
        <f>(D137-C124)*0.35</f>
        <v>402.36317357126529</v>
      </c>
      <c r="I137" s="19">
        <f>E137*50/C137</f>
        <v>9.0909090909090922E-3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43660</v>
      </c>
      <c r="C139" s="20">
        <f>D137+G137-H137</f>
        <v>2659.9704230626794</v>
      </c>
      <c r="D139" s="17">
        <f>C139+(C139*0.04)</f>
        <v>2766.3692399851866</v>
      </c>
      <c r="E139" s="17">
        <f>C139/5500</f>
        <v>0.48363098601139626</v>
      </c>
      <c r="F139" s="28">
        <f>(D139-C139)/E139</f>
        <v>220.00000000000003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43667</v>
      </c>
      <c r="C140" s="20">
        <f>D139+G139-H139</f>
        <v>2766.3692399851866</v>
      </c>
      <c r="D140" s="17">
        <f>C140+(C140*0.04)</f>
        <v>2877.0240095845938</v>
      </c>
      <c r="E140" s="17">
        <f>C140/5500</f>
        <v>0.50297622545185205</v>
      </c>
      <c r="F140" s="28">
        <f>(D140-C140)/E140</f>
        <v>219.9999999999996</v>
      </c>
      <c r="G140" s="18"/>
      <c r="H140" s="18"/>
      <c r="I140" s="19">
        <f>E140*50/C140</f>
        <v>9.0909090909090905E-3</v>
      </c>
      <c r="J140" s="87"/>
    </row>
    <row r="141" spans="1:16">
      <c r="A141" s="96"/>
      <c r="B141" s="81">
        <f>B140+7</f>
        <v>43674</v>
      </c>
      <c r="C141" s="20">
        <f>D140+G140-H140</f>
        <v>2877.0240095845938</v>
      </c>
      <c r="D141" s="17">
        <f>C141+(C141*0.04)</f>
        <v>2992.1049699679775</v>
      </c>
      <c r="E141" s="17">
        <f>C141/5500</f>
        <v>0.52309527446992621</v>
      </c>
      <c r="F141" s="28">
        <f>(D141-C141)/E141</f>
        <v>219.99999999999974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7"/>
      <c r="B142" s="81">
        <f>B141+7</f>
        <v>43681</v>
      </c>
      <c r="C142" s="20">
        <f>D141+G141-H141</f>
        <v>2992.1049699679775</v>
      </c>
      <c r="D142" s="17">
        <f>C142+(C142*0.04)</f>
        <v>3111.7891687666965</v>
      </c>
      <c r="E142" s="17">
        <f>C142/5500</f>
        <v>0.54401908544872313</v>
      </c>
      <c r="F142" s="28">
        <f>(D142-C142)/E142</f>
        <v>220</v>
      </c>
      <c r="G142" s="80"/>
      <c r="H142" s="80"/>
      <c r="I142" s="19">
        <f>E142*50/C142</f>
        <v>9.0909090909090905E-3</v>
      </c>
      <c r="J142" s="87"/>
      <c r="K142" s="98"/>
      <c r="L142" s="99"/>
      <c r="M142" s="99"/>
      <c r="N142" s="99"/>
      <c r="O142" s="99"/>
      <c r="P142" s="99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43688</v>
      </c>
      <c r="C144" s="20">
        <f>D142+G142-H142</f>
        <v>3111.7891687666965</v>
      </c>
      <c r="D144" s="17">
        <f>C144+(C144*0.04)</f>
        <v>3236.2607355173645</v>
      </c>
      <c r="E144" s="17">
        <f>C144/5500</f>
        <v>0.5657798488666721</v>
      </c>
      <c r="F144" s="28">
        <f>(D144-C144)/E144</f>
        <v>220.00000000000023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43695</v>
      </c>
      <c r="C145" s="20">
        <f>D144+G144-H144</f>
        <v>3236.2607355173645</v>
      </c>
      <c r="D145" s="17">
        <f>C145+(C145*0.04)</f>
        <v>3365.711164938059</v>
      </c>
      <c r="E145" s="17">
        <f>C145/5500</f>
        <v>0.58841104282133905</v>
      </c>
      <c r="F145" s="28">
        <f>(D145-C145)/E145</f>
        <v>219.99999999999983</v>
      </c>
      <c r="G145" s="18"/>
      <c r="H145" s="18"/>
      <c r="I145" s="19">
        <f>E145*50/C145</f>
        <v>9.0909090909090922E-3</v>
      </c>
      <c r="J145" s="87"/>
    </row>
    <row r="146" spans="1:16">
      <c r="A146" s="96"/>
      <c r="B146" s="81">
        <f>B145+7</f>
        <v>43702</v>
      </c>
      <c r="C146" s="20">
        <f>D145+G145-H145</f>
        <v>3365.711164938059</v>
      </c>
      <c r="D146" s="17">
        <f>C146+(C146*0.04)</f>
        <v>3500.3396115355813</v>
      </c>
      <c r="E146" s="17">
        <f>C146/5500</f>
        <v>0.61194748453419257</v>
      </c>
      <c r="F146" s="28">
        <f>(D146-C146)/E146</f>
        <v>219.99999999999986</v>
      </c>
      <c r="G146" s="18"/>
      <c r="H146" s="18"/>
      <c r="I146" s="19">
        <f>E146*50/C146</f>
        <v>9.0909090909090922E-3</v>
      </c>
      <c r="J146" s="87"/>
    </row>
    <row r="147" spans="1:16" ht="13.5" thickBot="1">
      <c r="A147" s="97"/>
      <c r="B147" s="81">
        <f>B146+7</f>
        <v>43709</v>
      </c>
      <c r="C147" s="20">
        <f>D146+G146-H146</f>
        <v>3500.3396115355813</v>
      </c>
      <c r="D147" s="17">
        <f>C147+(C147*0.04)</f>
        <v>3640.3531959970046</v>
      </c>
      <c r="E147" s="17">
        <f>C147/5500</f>
        <v>0.63642538391556025</v>
      </c>
      <c r="F147" s="28">
        <f>(D147-C147)/E147</f>
        <v>220.00000000000009</v>
      </c>
      <c r="G147" s="80"/>
      <c r="H147" s="80"/>
      <c r="I147" s="19">
        <f>E147*50/C147</f>
        <v>9.0909090909090905E-3</v>
      </c>
      <c r="J147" s="87"/>
      <c r="K147" s="98"/>
      <c r="L147" s="99"/>
      <c r="M147" s="99"/>
      <c r="N147" s="99"/>
      <c r="O147" s="99"/>
      <c r="P147" s="99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43716</v>
      </c>
      <c r="C149" s="20">
        <f>D147+G147-H147</f>
        <v>3640.3531959970046</v>
      </c>
      <c r="D149" s="17">
        <f>C149+(C149*0.04)</f>
        <v>3785.9673238368846</v>
      </c>
      <c r="E149" s="17">
        <f>C149/5500</f>
        <v>0.66188239927218262</v>
      </c>
      <c r="F149" s="28">
        <f>(D149-C149)/E149</f>
        <v>219.99999999999972</v>
      </c>
      <c r="G149" s="18"/>
      <c r="H149" s="18"/>
      <c r="I149" s="19">
        <f>E149*50/C149</f>
        <v>9.0909090909090905E-3</v>
      </c>
      <c r="J149" s="87"/>
    </row>
    <row r="150" spans="1:16">
      <c r="A150" s="96"/>
      <c r="B150" s="81">
        <f>B149+7</f>
        <v>43723</v>
      </c>
      <c r="C150" s="20">
        <f>D149+G149-H149</f>
        <v>3785.9673238368846</v>
      </c>
      <c r="D150" s="17">
        <f>C150+(C150*0.04)</f>
        <v>3937.4060167903599</v>
      </c>
      <c r="E150" s="17">
        <f>C150/5500</f>
        <v>0.68835769524306989</v>
      </c>
      <c r="F150" s="28">
        <f>(D150-C150)/E150</f>
        <v>219.99999999999991</v>
      </c>
      <c r="G150" s="18"/>
      <c r="H150" s="18"/>
      <c r="I150" s="19">
        <f>E150*50/C150</f>
        <v>9.0909090909090905E-3</v>
      </c>
      <c r="J150" s="87"/>
    </row>
    <row r="151" spans="1:16">
      <c r="A151" s="96"/>
      <c r="B151" s="81">
        <f>B150+7</f>
        <v>43730</v>
      </c>
      <c r="C151" s="20">
        <f>D150+G150-H150</f>
        <v>3937.4060167903599</v>
      </c>
      <c r="D151" s="17">
        <f>C151+(C151*0.04)</f>
        <v>4094.9022574619744</v>
      </c>
      <c r="E151" s="17">
        <f>C151/5500</f>
        <v>0.71589200305279266</v>
      </c>
      <c r="F151" s="28">
        <f>(D151-C151)/E151</f>
        <v>220.00000000000014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43737</v>
      </c>
      <c r="C152" s="20">
        <f>D151+G151-H151</f>
        <v>4094.9022574619744</v>
      </c>
      <c r="D152" s="17">
        <f>C152+(C152*0.04)</f>
        <v>4258.6983477604535</v>
      </c>
      <c r="E152" s="17">
        <f>C152/5500</f>
        <v>0.74452768317490448</v>
      </c>
      <c r="F152" s="28">
        <f>(D152-C152)/E152</f>
        <v>220.00000000000023</v>
      </c>
      <c r="G152" s="80"/>
      <c r="H152" s="80">
        <f>(D152-C139)*0.35</f>
        <v>559.55477364422086</v>
      </c>
      <c r="I152" s="19">
        <f>E152*50/C152</f>
        <v>9.0909090909090922E-3</v>
      </c>
      <c r="J152" s="87"/>
      <c r="K152" s="100" t="s">
        <v>47</v>
      </c>
      <c r="L152" s="101"/>
      <c r="M152" s="101"/>
      <c r="N152" s="101"/>
      <c r="O152" s="101"/>
      <c r="P152" s="101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43744</v>
      </c>
      <c r="C154" s="20">
        <f>D152+G152-H152</f>
        <v>3699.1435741162327</v>
      </c>
      <c r="D154" s="17">
        <f>C154+(C154*0.04)</f>
        <v>3847.1093170808822</v>
      </c>
      <c r="E154" s="17">
        <f>C154/5500</f>
        <v>0.67257155893022413</v>
      </c>
      <c r="F154" s="28">
        <f>(D154-C154)/E154</f>
        <v>220.00000000000028</v>
      </c>
      <c r="G154" s="17"/>
      <c r="H154" s="79"/>
      <c r="I154" s="19">
        <f>E154*50/C154</f>
        <v>9.0909090909090905E-3</v>
      </c>
      <c r="J154" s="87"/>
    </row>
    <row r="155" spans="1:16">
      <c r="A155" s="96"/>
      <c r="B155" s="81">
        <f>B154+7</f>
        <v>43751</v>
      </c>
      <c r="C155" s="20">
        <f>D154+G154-H154</f>
        <v>3847.1093170808822</v>
      </c>
      <c r="D155" s="17">
        <f>C155+(C155*0.04)</f>
        <v>4000.9936897641173</v>
      </c>
      <c r="E155" s="17">
        <f>C155/5500</f>
        <v>0.69947442128743309</v>
      </c>
      <c r="F155" s="28">
        <f>(D155-C155)/E155</f>
        <v>219.9999999999998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43758</v>
      </c>
      <c r="C156" s="20">
        <f>D155+G155-H155</f>
        <v>4000.9936897641173</v>
      </c>
      <c r="D156" s="17">
        <f>C156+(C156*0.04)</f>
        <v>4161.0334373546821</v>
      </c>
      <c r="E156" s="17">
        <f>C156/5500</f>
        <v>0.7274533981389304</v>
      </c>
      <c r="F156" s="28">
        <f>(D156-C156)/E156</f>
        <v>220.00000000000006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43765</v>
      </c>
      <c r="C157" s="20">
        <f>D156+G156-H156</f>
        <v>4161.0334373546821</v>
      </c>
      <c r="D157" s="17">
        <f>C157+(C157*0.04)</f>
        <v>4327.4747748488689</v>
      </c>
      <c r="E157" s="17">
        <f>C157/5500</f>
        <v>0.75655153406448761</v>
      </c>
      <c r="F157" s="28">
        <f>(D157-C157)/E157</f>
        <v>219.99999999999949</v>
      </c>
      <c r="G157" s="80"/>
      <c r="H157" s="80"/>
      <c r="I157" s="19">
        <f>E157*50/C157</f>
        <v>9.0909090909090905E-3</v>
      </c>
      <c r="J157" s="87"/>
      <c r="K157" s="98"/>
      <c r="L157" s="99"/>
      <c r="M157" s="99"/>
      <c r="N157" s="99"/>
      <c r="O157" s="99"/>
      <c r="P157" s="99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43772</v>
      </c>
      <c r="C159" s="20">
        <f>D157+G157-H157</f>
        <v>4327.4747748488689</v>
      </c>
      <c r="D159" s="17">
        <f>C159+(C159*0.04)</f>
        <v>4500.5737658428234</v>
      </c>
      <c r="E159" s="17">
        <f>C159/5500</f>
        <v>0.78681359542706708</v>
      </c>
      <c r="F159" s="28">
        <f>(D159-C159)/E159</f>
        <v>219.99999999999957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43779</v>
      </c>
      <c r="C160" s="20">
        <f>D159+G159-H159</f>
        <v>4500.5737658428234</v>
      </c>
      <c r="D160" s="17">
        <f>C160+(C160*0.04)</f>
        <v>4680.5967164765361</v>
      </c>
      <c r="E160" s="17">
        <f>C160/5500</f>
        <v>0.81828613924414972</v>
      </c>
      <c r="F160" s="28">
        <f>(D160-C160)/E160</f>
        <v>219.99999999999977</v>
      </c>
      <c r="G160" s="18"/>
      <c r="H160" s="18"/>
      <c r="I160" s="19">
        <f>E160*50/C160</f>
        <v>9.0909090909090905E-3</v>
      </c>
      <c r="J160" s="87"/>
    </row>
    <row r="161" spans="1:16">
      <c r="A161" s="96"/>
      <c r="B161" s="81">
        <f>B160+7</f>
        <v>43786</v>
      </c>
      <c r="C161" s="20">
        <f>D160+G160-H160</f>
        <v>4680.5967164765361</v>
      </c>
      <c r="D161" s="17">
        <f>C161+(C161*0.04)</f>
        <v>4867.8205851355979</v>
      </c>
      <c r="E161" s="17">
        <f>C161/5500</f>
        <v>0.85101758481391565</v>
      </c>
      <c r="F161" s="28">
        <f>(D161-C161)/E161</f>
        <v>220.00000000000034</v>
      </c>
      <c r="G161" s="18"/>
      <c r="H161" s="18"/>
      <c r="I161" s="19">
        <f>E161*50/C161</f>
        <v>9.0909090909090922E-3</v>
      </c>
      <c r="J161" s="87"/>
    </row>
    <row r="162" spans="1:16" ht="13.5" thickBot="1">
      <c r="A162" s="97"/>
      <c r="B162" s="81">
        <f>B161+7</f>
        <v>43793</v>
      </c>
      <c r="C162" s="20">
        <f>D161+G161-H161</f>
        <v>4867.8205851355979</v>
      </c>
      <c r="D162" s="17">
        <f>C162+(C162*0.04)</f>
        <v>5062.5334085410213</v>
      </c>
      <c r="E162" s="17">
        <f>C162/5500</f>
        <v>0.88505828820647237</v>
      </c>
      <c r="F162" s="28">
        <f>(D162-C162)/E162</f>
        <v>219.99999999999949</v>
      </c>
      <c r="G162" s="80"/>
      <c r="H162" s="80"/>
      <c r="I162" s="19">
        <f>E162*50/C162</f>
        <v>9.0909090909090922E-3</v>
      </c>
      <c r="J162" s="87"/>
      <c r="K162" s="98"/>
      <c r="L162" s="99"/>
      <c r="M162" s="99"/>
      <c r="N162" s="99"/>
      <c r="O162" s="99"/>
      <c r="P162" s="99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43800</v>
      </c>
      <c r="C164" s="20">
        <f>D162+G162-H162</f>
        <v>5062.5334085410213</v>
      </c>
      <c r="D164" s="17">
        <f>C164+(C164*0.04)</f>
        <v>5265.0347448826624</v>
      </c>
      <c r="E164" s="17">
        <f>C164/5500</f>
        <v>0.92046061973473114</v>
      </c>
      <c r="F164" s="28">
        <f>(D164-C164)/E164</f>
        <v>220.0000000000002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43807</v>
      </c>
      <c r="C165" s="20">
        <f>D164+G164-H164</f>
        <v>5265.0347448826624</v>
      </c>
      <c r="D165" s="17">
        <f>C165+(C165*0.04)</f>
        <v>5475.6361346779686</v>
      </c>
      <c r="E165" s="17">
        <f>C165/5500</f>
        <v>0.95727904452412038</v>
      </c>
      <c r="F165" s="28">
        <f>(D165-C165)/E165</f>
        <v>219.99999999999972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43814</v>
      </c>
      <c r="C166" s="20">
        <f>D165+G165-H165</f>
        <v>5475.6361346779686</v>
      </c>
      <c r="D166" s="17">
        <f>C166+(C166*0.04)</f>
        <v>5694.661580065087</v>
      </c>
      <c r="E166" s="17">
        <f>C166/5500</f>
        <v>0.99557020630508519</v>
      </c>
      <c r="F166" s="28">
        <f>(D166-C166)/E166</f>
        <v>219.99999999999972</v>
      </c>
      <c r="G166" s="18"/>
      <c r="H166" s="18"/>
      <c r="I166" s="19">
        <f>E166*50/C166</f>
        <v>9.0909090909090905E-3</v>
      </c>
      <c r="J166" s="87"/>
      <c r="K166" s="31"/>
      <c r="L166" s="31"/>
    </row>
    <row r="167" spans="1:16" ht="13.5" thickBot="1">
      <c r="A167" s="97"/>
      <c r="B167" s="81">
        <f>B166+7</f>
        <v>43821</v>
      </c>
      <c r="C167" s="20">
        <f>D166+G166-H166</f>
        <v>5694.661580065087</v>
      </c>
      <c r="D167" s="17">
        <f>C167+(C167*0.04)</f>
        <v>5922.4480432676901</v>
      </c>
      <c r="E167" s="17">
        <f>C167/5500</f>
        <v>1.0353930145572885</v>
      </c>
      <c r="F167" s="28">
        <f>(D167-C167)/E167</f>
        <v>219.9999999999996</v>
      </c>
      <c r="G167" s="80"/>
      <c r="H167" s="80">
        <f>(D167-C154)*0.35</f>
        <v>778.15656420301002</v>
      </c>
      <c r="I167" s="19">
        <f>E167*50/C167</f>
        <v>9.0909090909090905E-3</v>
      </c>
      <c r="J167" s="87"/>
      <c r="K167" s="100" t="s">
        <v>47</v>
      </c>
      <c r="L167" s="101"/>
      <c r="M167" s="101"/>
      <c r="N167" s="101"/>
      <c r="O167" s="101"/>
      <c r="P167" s="101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43828</v>
      </c>
      <c r="C169" s="20">
        <f>D167+G167-H167</f>
        <v>5144.2914790646801</v>
      </c>
      <c r="D169" s="17">
        <f>C169+(C169*0.04)</f>
        <v>5350.0631382272677</v>
      </c>
      <c r="E169" s="17">
        <f>C169/5500</f>
        <v>0.93532572346630549</v>
      </c>
      <c r="F169" s="28">
        <f>(D169-C169)/E169</f>
        <v>220.00000000000045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43835</v>
      </c>
      <c r="C170" s="20">
        <f>D169+G169-H169</f>
        <v>5350.0631382272677</v>
      </c>
      <c r="D170" s="17">
        <f>C170+(C170*0.04)</f>
        <v>5564.0656637563588</v>
      </c>
      <c r="E170" s="17">
        <f>C170/5500</f>
        <v>0.97273875240495777</v>
      </c>
      <c r="F170" s="28">
        <f>(D170-C170)/E170</f>
        <v>220.00000000000045</v>
      </c>
      <c r="G170" s="18"/>
      <c r="H170" s="18"/>
      <c r="I170" s="19">
        <f>E170*50/C170</f>
        <v>9.0909090909090922E-3</v>
      </c>
      <c r="J170" s="87"/>
    </row>
    <row r="171" spans="1:16">
      <c r="A171" s="96"/>
      <c r="B171" s="81">
        <f>B170+7</f>
        <v>43842</v>
      </c>
      <c r="C171" s="20">
        <f>D170+G170-H170</f>
        <v>5564.0656637563588</v>
      </c>
      <c r="D171" s="17">
        <f>C171+(C171*0.04)</f>
        <v>5786.6282903066131</v>
      </c>
      <c r="E171" s="17">
        <f>C171/5500</f>
        <v>1.0116483025011562</v>
      </c>
      <c r="F171" s="28">
        <f>(D171-C171)/E171</f>
        <v>219.99999999999983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7"/>
      <c r="B172" s="81">
        <f>B171+7</f>
        <v>43849</v>
      </c>
      <c r="C172" s="20">
        <f>D171+G171-H171</f>
        <v>5786.6282903066131</v>
      </c>
      <c r="D172" s="17">
        <f>C172+(C172*0.04)</f>
        <v>6018.0934219188775</v>
      </c>
      <c r="E172" s="17">
        <f>C172/5500</f>
        <v>1.0521142346012025</v>
      </c>
      <c r="F172" s="28">
        <f>(D172-C172)/E172</f>
        <v>219.99999999999994</v>
      </c>
      <c r="G172" s="80"/>
      <c r="H172" s="80"/>
      <c r="I172" s="19">
        <f>E172*50/C172</f>
        <v>9.0909090909090922E-3</v>
      </c>
      <c r="J172" s="87"/>
      <c r="K172" s="98"/>
      <c r="L172" s="99"/>
      <c r="M172" s="99"/>
      <c r="N172" s="99"/>
      <c r="O172" s="99"/>
      <c r="P172" s="99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43856</v>
      </c>
      <c r="C174" s="20">
        <f>D172+G172-H172</f>
        <v>6018.0934219188775</v>
      </c>
      <c r="D174" s="17">
        <f>C174+(C174*0.04)</f>
        <v>6258.8171587956331</v>
      </c>
      <c r="E174" s="17">
        <f>C174/5500</f>
        <v>1.0941988039852504</v>
      </c>
      <c r="F174" s="28">
        <f>(D174-C174)/E174</f>
        <v>220.00000000000043</v>
      </c>
      <c r="G174" s="18"/>
      <c r="H174" s="18"/>
      <c r="I174" s="19">
        <f>E174*50/C174</f>
        <v>9.0909090909090905E-3</v>
      </c>
      <c r="J174" s="87"/>
    </row>
    <row r="175" spans="1:16">
      <c r="A175" s="96"/>
      <c r="B175" s="81">
        <f>B174+7</f>
        <v>43863</v>
      </c>
      <c r="C175" s="20">
        <f>D174+G174-H174</f>
        <v>6258.8171587956331</v>
      </c>
      <c r="D175" s="17">
        <f>C175+(C175*0.04)</f>
        <v>6509.1698451474585</v>
      </c>
      <c r="E175" s="17">
        <f>C175/5500</f>
        <v>1.1379667561446605</v>
      </c>
      <c r="F175" s="28">
        <f>(D175-C175)/E175</f>
        <v>220.00000000000014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43870</v>
      </c>
      <c r="C176" s="20">
        <f>D175+G175-H175</f>
        <v>6509.1698451474585</v>
      </c>
      <c r="D176" s="17">
        <f>C176+(C176*0.04)</f>
        <v>6769.5366389533565</v>
      </c>
      <c r="E176" s="17">
        <f>C176/5500</f>
        <v>1.1834854263904471</v>
      </c>
      <c r="F176" s="28">
        <f>(D176-C176)/E176</f>
        <v>219.99999999999966</v>
      </c>
      <c r="G176" s="18"/>
      <c r="H176" s="18"/>
      <c r="I176" s="19">
        <f>E176*50/C176</f>
        <v>9.0909090909090922E-3</v>
      </c>
      <c r="J176" s="87"/>
    </row>
    <row r="177" spans="1:16" ht="13.5" thickBot="1">
      <c r="A177" s="97"/>
      <c r="B177" s="81">
        <f>B176+7</f>
        <v>43877</v>
      </c>
      <c r="C177" s="20">
        <f>D176+G176-H176</f>
        <v>6769.5366389533565</v>
      </c>
      <c r="D177" s="17">
        <f>C177+(C177*0.04)</f>
        <v>7040.3181045114907</v>
      </c>
      <c r="E177" s="17">
        <f>C177/5500</f>
        <v>1.2308248434460649</v>
      </c>
      <c r="F177" s="28">
        <f>(D177-C177)/E177</f>
        <v>219.99999999999991</v>
      </c>
      <c r="G177" s="80"/>
      <c r="H177" s="80">
        <f>(D177-C169)*0.35</f>
        <v>663.60931890638369</v>
      </c>
      <c r="I177" s="19">
        <f>E177*50/C177</f>
        <v>9.0909090909090905E-3</v>
      </c>
      <c r="J177" s="87"/>
      <c r="K177" s="100" t="s">
        <v>47</v>
      </c>
      <c r="L177" s="101"/>
      <c r="M177" s="101"/>
      <c r="N177" s="101"/>
      <c r="O177" s="101"/>
      <c r="P177" s="101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2" sqref="C22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99"/>
      <c r="M7" s="99"/>
      <c r="N7" s="99"/>
      <c r="O7" s="99"/>
      <c r="P7" s="99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113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113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46</v>
      </c>
      <c r="L17" s="101"/>
      <c r="M17" s="101"/>
      <c r="N17" s="101"/>
      <c r="O17" s="101"/>
      <c r="P17" s="101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113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91">
        <f>(D21-$C4)/$C4</f>
        <v>4.5406812939179191E-2</v>
      </c>
    </row>
    <row r="22" spans="1:16" ht="15.75" thickBot="1">
      <c r="A22" s="97"/>
      <c r="B22" s="81">
        <f>B21+7</f>
        <v>42988</v>
      </c>
      <c r="C22" s="32">
        <f>D21+G21-H21</f>
        <v>2090.8136258783584</v>
      </c>
      <c r="D22" s="17">
        <f>C22+(C22*0.04)</f>
        <v>2174.4461709134926</v>
      </c>
      <c r="E22" s="17">
        <f>C22/5500</f>
        <v>0.38014793197788332</v>
      </c>
      <c r="F22" s="28">
        <f>(D22-C22)/E22</f>
        <v>219.99999999999957</v>
      </c>
      <c r="G22" s="18"/>
      <c r="H22" s="18"/>
      <c r="I22" s="19">
        <f>E22*50/C22</f>
        <v>9.0909090909090922E-3</v>
      </c>
      <c r="J22" s="87"/>
      <c r="K22" s="98"/>
      <c r="L22" s="99"/>
      <c r="M22" s="99"/>
      <c r="N22" s="99"/>
      <c r="O22" s="99"/>
      <c r="P22" s="99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2174.4461709134926</v>
      </c>
      <c r="D24" s="17">
        <f>C24+(C24*0.04)</f>
        <v>2261.4240177500324</v>
      </c>
      <c r="E24" s="17">
        <f>C24/5500</f>
        <v>0.39535384925699862</v>
      </c>
      <c r="F24" s="28">
        <f>(D24-C24)/E24</f>
        <v>220.00000000000028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43002</v>
      </c>
      <c r="C25" s="20">
        <f>D24+G24-H24</f>
        <v>2261.4240177500324</v>
      </c>
      <c r="D25" s="17">
        <f>C25+(C25*0.04)</f>
        <v>2351.8809784600335</v>
      </c>
      <c r="E25" s="17">
        <f>C25/5500</f>
        <v>0.41116800322727859</v>
      </c>
      <c r="F25" s="28">
        <f>(D25-C25)/E25</f>
        <v>219.99999999999957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43009</v>
      </c>
      <c r="C26" s="20">
        <f>D25+G25-H25</f>
        <v>2351.8809784600335</v>
      </c>
      <c r="D26" s="17">
        <f>C26+(C26*0.04)</f>
        <v>2445.9562175984347</v>
      </c>
      <c r="E26" s="17">
        <f>C26/5500</f>
        <v>0.42761472335636974</v>
      </c>
      <c r="F26" s="28">
        <f>(D26-C26)/E26</f>
        <v>219.99999999999974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43016</v>
      </c>
      <c r="C27" s="20">
        <f>D26+G26-H26</f>
        <v>2445.9562175984347</v>
      </c>
      <c r="D27" s="17">
        <f>C27+(C27*0.04)</f>
        <v>2543.7944663023723</v>
      </c>
      <c r="E27" s="17">
        <f>C27/5500</f>
        <v>0.4447193122906245</v>
      </c>
      <c r="F27" s="28">
        <f>(D27-C27)/E27</f>
        <v>220.00000000000037</v>
      </c>
      <c r="G27" s="18"/>
      <c r="H27" s="18"/>
      <c r="I27" s="19">
        <f>E27*50/C27</f>
        <v>9.0909090909090905E-3</v>
      </c>
      <c r="J27" s="87"/>
      <c r="K27" s="98"/>
      <c r="L27" s="99"/>
      <c r="M27" s="99"/>
      <c r="N27" s="99"/>
      <c r="O27" s="99"/>
      <c r="P27" s="99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2543.7944663023723</v>
      </c>
      <c r="D29" s="17">
        <f>C29+(C29*0.04)</f>
        <v>2645.5462449544671</v>
      </c>
      <c r="E29" s="17">
        <f>C29/5500</f>
        <v>0.46250808478224953</v>
      </c>
      <c r="F29" s="28">
        <f>(D29-C29)/E29</f>
        <v>219.9999999999998</v>
      </c>
      <c r="G29" s="18"/>
      <c r="H29" s="18"/>
      <c r="I29" s="19">
        <f>E29*50/C29</f>
        <v>9.0909090909090922E-3</v>
      </c>
      <c r="J29" s="87"/>
    </row>
    <row r="30" spans="1:16">
      <c r="A30" s="96"/>
      <c r="B30" s="81">
        <f>B29+7</f>
        <v>43030</v>
      </c>
      <c r="C30" s="20">
        <f>D29+G29-H29</f>
        <v>2645.5462449544671</v>
      </c>
      <c r="D30" s="17">
        <f>C30+(C30*0.04)</f>
        <v>2751.3680947526459</v>
      </c>
      <c r="E30" s="17">
        <f>C30/5500</f>
        <v>0.48100840817353946</v>
      </c>
      <c r="F30" s="28">
        <f>(D30-C30)/E30</f>
        <v>220.00000000000034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43037</v>
      </c>
      <c r="C31" s="20">
        <f>D30+G30-H30</f>
        <v>2751.3680947526459</v>
      </c>
      <c r="D31" s="17">
        <f>C31+(C31*0.04)</f>
        <v>2861.4228185427519</v>
      </c>
      <c r="E31" s="17">
        <f>C31/5500</f>
        <v>0.50024874450048107</v>
      </c>
      <c r="F31" s="28">
        <f>(D31-C31)/E31</f>
        <v>220.00000000000028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43044</v>
      </c>
      <c r="C32" s="20">
        <f>D31+G31-H31</f>
        <v>2861.4228185427519</v>
      </c>
      <c r="D32" s="17">
        <f>C32+(C32*0.04)</f>
        <v>2975.8797312844617</v>
      </c>
      <c r="E32" s="17">
        <f>C32/5500</f>
        <v>0.52025869428050031</v>
      </c>
      <c r="F32" s="28">
        <f>(D32-C32)/E32</f>
        <v>219.9999999999996</v>
      </c>
      <c r="G32" s="18"/>
      <c r="H32" s="80">
        <f>(D32-C19)*0.35</f>
        <v>237.06071959343384</v>
      </c>
      <c r="I32" s="19">
        <f>E32*50/C32</f>
        <v>9.0909090909090905E-3</v>
      </c>
      <c r="J32" s="87"/>
      <c r="K32" s="100" t="s">
        <v>47</v>
      </c>
      <c r="L32" s="101"/>
      <c r="M32" s="101"/>
      <c r="N32" s="101"/>
      <c r="O32" s="101"/>
      <c r="P32" s="101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2738.8190116910278</v>
      </c>
      <c r="D34" s="17">
        <f>C34+(C34*0.04)</f>
        <v>2848.371772158669</v>
      </c>
      <c r="E34" s="17">
        <f>C34/5500</f>
        <v>0.4979670930347323</v>
      </c>
      <c r="F34" s="28">
        <f>(D34-C34)/E34</f>
        <v>220.00000000000037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43058</v>
      </c>
      <c r="C35" s="20">
        <f>D34+G34-H34</f>
        <v>2848.371772158669</v>
      </c>
      <c r="D35" s="17">
        <f>C35+(C35*0.04)</f>
        <v>2962.3066430450158</v>
      </c>
      <c r="E35" s="17">
        <f>C35/5500</f>
        <v>0.51788577675612169</v>
      </c>
      <c r="F35" s="28">
        <f>(D35-C35)/E35</f>
        <v>219.99999999999994</v>
      </c>
      <c r="G35" s="18"/>
      <c r="H35" s="18"/>
      <c r="I35" s="19">
        <f>E35*50/C35</f>
        <v>9.0909090909090922E-3</v>
      </c>
      <c r="J35" s="87"/>
    </row>
    <row r="36" spans="1:16">
      <c r="A36" s="96"/>
      <c r="B36" s="81">
        <f>B35+7</f>
        <v>43065</v>
      </c>
      <c r="C36" s="20">
        <f>D35+G35-H35</f>
        <v>2962.3066430450158</v>
      </c>
      <c r="D36" s="17">
        <f>C36+(C36*0.04)</f>
        <v>3080.7989087668166</v>
      </c>
      <c r="E36" s="17">
        <f>C36/5500</f>
        <v>0.53860120782636656</v>
      </c>
      <c r="F36" s="28">
        <f>(D36-C36)/E36</f>
        <v>220.00000000000026</v>
      </c>
      <c r="G36" s="18"/>
      <c r="H36" s="18"/>
      <c r="I36" s="19">
        <f>E36*50/C36</f>
        <v>9.0909090909090922E-3</v>
      </c>
      <c r="J36" s="87"/>
    </row>
    <row r="37" spans="1:16" ht="13.5" thickBot="1">
      <c r="A37" s="97"/>
      <c r="B37" s="81">
        <f>B36+7</f>
        <v>43072</v>
      </c>
      <c r="C37" s="20">
        <f>D36+G36-H36</f>
        <v>3080.7989087668166</v>
      </c>
      <c r="D37" s="17">
        <f>C37+(C37*0.04)</f>
        <v>3204.0308651174892</v>
      </c>
      <c r="E37" s="17">
        <f>C37/5500</f>
        <v>0.56014525613942123</v>
      </c>
      <c r="F37" s="28">
        <f>(D37-C37)/E37</f>
        <v>219.99999999999986</v>
      </c>
      <c r="G37" s="80"/>
      <c r="H37" s="80"/>
      <c r="I37" s="19">
        <f>E37*50/C37</f>
        <v>9.0909090909090922E-3</v>
      </c>
      <c r="J37" s="87"/>
      <c r="K37" s="98"/>
      <c r="L37" s="99"/>
      <c r="M37" s="99"/>
      <c r="N37" s="99"/>
      <c r="O37" s="99"/>
      <c r="P37" s="99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3204.0308651174892</v>
      </c>
      <c r="D39" s="17">
        <f>C39+(C39*0.04)</f>
        <v>3332.1920997221887</v>
      </c>
      <c r="E39" s="17">
        <f>C39/5500</f>
        <v>0.58255106638499798</v>
      </c>
      <c r="F39" s="28">
        <f>(D39-C39)/E39</f>
        <v>219.99999999999994</v>
      </c>
      <c r="G39" s="18"/>
      <c r="H39" s="18"/>
      <c r="I39" s="19">
        <f>E39*50/C39</f>
        <v>9.0909090909090905E-3</v>
      </c>
      <c r="J39" s="87"/>
    </row>
    <row r="40" spans="1:16">
      <c r="A40" s="96"/>
      <c r="B40" s="81">
        <f>B39+7</f>
        <v>43086</v>
      </c>
      <c r="C40" s="20">
        <f>D39+G39-H39</f>
        <v>3332.1920997221887</v>
      </c>
      <c r="D40" s="17">
        <f>C40+(C40*0.04)</f>
        <v>3465.4797837110764</v>
      </c>
      <c r="E40" s="17">
        <f>C40/5500</f>
        <v>0.60585310904039791</v>
      </c>
      <c r="F40" s="28">
        <f>(D40-C40)/E40</f>
        <v>220.00000000000026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43093</v>
      </c>
      <c r="C41" s="20">
        <f>D40+G40-H40</f>
        <v>3465.4797837110764</v>
      </c>
      <c r="D41" s="17">
        <f>C41+(C41*0.04)</f>
        <v>3604.0989750595195</v>
      </c>
      <c r="E41" s="17">
        <f>C41/5500</f>
        <v>0.63008723340201389</v>
      </c>
      <c r="F41" s="28">
        <f>(D41-C41)/E41</f>
        <v>220.00000000000009</v>
      </c>
      <c r="G41" s="18"/>
      <c r="H41" s="18"/>
      <c r="I41" s="19">
        <f>E41*50/C41</f>
        <v>9.0909090909090922E-3</v>
      </c>
      <c r="J41" s="87"/>
    </row>
    <row r="42" spans="1:16" ht="13.5" thickBot="1">
      <c r="A42" s="97"/>
      <c r="B42" s="81">
        <f>B41+7</f>
        <v>43100</v>
      </c>
      <c r="C42" s="20">
        <f>D41+G41-H41</f>
        <v>3604.0989750595195</v>
      </c>
      <c r="D42" s="17">
        <f>C42+(C42*0.04)</f>
        <v>3748.2629340619001</v>
      </c>
      <c r="E42" s="17">
        <f>C42/5500</f>
        <v>0.65529072273809441</v>
      </c>
      <c r="F42" s="28">
        <f>(D42-C42)/E42</f>
        <v>219.99999999999972</v>
      </c>
      <c r="G42" s="80"/>
      <c r="H42" s="80"/>
      <c r="I42" s="19">
        <f>E42*50/C42</f>
        <v>9.0909090909090905E-3</v>
      </c>
      <c r="J42" s="87"/>
      <c r="K42" s="98"/>
      <c r="L42" s="99"/>
      <c r="M42" s="99"/>
      <c r="N42" s="99"/>
      <c r="O42" s="99"/>
      <c r="P42" s="99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3748.2629340619001</v>
      </c>
      <c r="D44" s="17">
        <f>C44+(C44*0.04)</f>
        <v>3898.1934514243762</v>
      </c>
      <c r="E44" s="17">
        <f>C44/5500</f>
        <v>0.68150235164761819</v>
      </c>
      <c r="F44" s="28">
        <f>(D44-C44)/E44</f>
        <v>220.00000000000026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43114</v>
      </c>
      <c r="C45" s="20">
        <f>D44+G44-H44</f>
        <v>3898.1934514243762</v>
      </c>
      <c r="D45" s="17">
        <f>C45+(C45*0.04)</f>
        <v>4054.1211894813514</v>
      </c>
      <c r="E45" s="17">
        <f>C45/5500</f>
        <v>0.70876244571352298</v>
      </c>
      <c r="F45" s="28">
        <f>(D45-C45)/E45</f>
        <v>220.00000000000014</v>
      </c>
      <c r="G45" s="18"/>
      <c r="H45" s="18"/>
      <c r="I45" s="19">
        <f>E45*50/C45</f>
        <v>9.0909090909090922E-3</v>
      </c>
      <c r="J45" s="87"/>
    </row>
    <row r="46" spans="1:16">
      <c r="A46" s="96"/>
      <c r="B46" s="81">
        <f>B45+7</f>
        <v>43121</v>
      </c>
      <c r="C46" s="20">
        <f>D45+G45-H45</f>
        <v>4054.1211894813514</v>
      </c>
      <c r="D46" s="17">
        <f>C46+(C46*0.04)</f>
        <v>4216.2860370606058</v>
      </c>
      <c r="E46" s="17">
        <f>C46/5500</f>
        <v>0.73711294354206391</v>
      </c>
      <c r="F46" s="28">
        <f>(D46-C46)/E46</f>
        <v>220.00000000000054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43128</v>
      </c>
      <c r="C47" s="20">
        <f>D46+G46-H46</f>
        <v>4216.2860370606058</v>
      </c>
      <c r="D47" s="17">
        <f>C47+(C47*0.04)</f>
        <v>4384.93747854303</v>
      </c>
      <c r="E47" s="17">
        <f>C47/5500</f>
        <v>0.76659746128374651</v>
      </c>
      <c r="F47" s="28">
        <f>(D47-C47)/E47</f>
        <v>219.99999999999991</v>
      </c>
      <c r="G47" s="80"/>
      <c r="H47" s="80">
        <f>(D47-C34)*0.35</f>
        <v>576.1414633982007</v>
      </c>
      <c r="I47" s="19">
        <f>E47*50/C47</f>
        <v>9.0909090909090905E-3</v>
      </c>
      <c r="J47" s="87"/>
      <c r="K47" s="100" t="s">
        <v>47</v>
      </c>
      <c r="L47" s="101"/>
      <c r="M47" s="101"/>
      <c r="N47" s="101"/>
      <c r="O47" s="101"/>
      <c r="P47" s="101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3808.7960151448292</v>
      </c>
      <c r="D49" s="17">
        <f>C49+(C49*0.04)</f>
        <v>3961.1478557506225</v>
      </c>
      <c r="E49" s="17">
        <f>C49/5500</f>
        <v>0.69250836638996893</v>
      </c>
      <c r="F49" s="28">
        <f>(D49-C49)/E49</f>
        <v>220.00000000000023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43142</v>
      </c>
      <c r="C50" s="20">
        <f>D49+G49-H49</f>
        <v>3961.1478557506225</v>
      </c>
      <c r="D50" s="17">
        <f>C50+(C50*0.04)</f>
        <v>4119.5937699806473</v>
      </c>
      <c r="E50" s="17">
        <f>C50/5500</f>
        <v>0.72020870104556778</v>
      </c>
      <c r="F50" s="28">
        <f>(D50-C50)/E50</f>
        <v>219.99999999999977</v>
      </c>
      <c r="G50" s="18"/>
      <c r="H50" s="18"/>
      <c r="I50" s="19">
        <f>E50*50/C50</f>
        <v>9.0909090909090922E-3</v>
      </c>
      <c r="J50" s="87"/>
    </row>
    <row r="51" spans="1:16">
      <c r="A51" s="96"/>
      <c r="B51" s="81">
        <f>B50+7</f>
        <v>43149</v>
      </c>
      <c r="C51" s="20">
        <f>D50+G50-H50</f>
        <v>4119.5937699806473</v>
      </c>
      <c r="D51" s="17">
        <f>C51+(C51*0.04)</f>
        <v>4284.3775207798735</v>
      </c>
      <c r="E51" s="17">
        <f>C51/5500</f>
        <v>0.74901704908739042</v>
      </c>
      <c r="F51" s="28">
        <f>(D51-C51)/E51</f>
        <v>220.00000000000048</v>
      </c>
      <c r="G51" s="18"/>
      <c r="H51" s="18"/>
      <c r="I51" s="19">
        <f>E51*50/C51</f>
        <v>9.0909090909090922E-3</v>
      </c>
      <c r="J51" s="87"/>
    </row>
    <row r="52" spans="1:16" ht="13.5" thickBot="1">
      <c r="A52" s="97"/>
      <c r="B52" s="81">
        <f>B51+7</f>
        <v>43156</v>
      </c>
      <c r="C52" s="20">
        <f>D51+G51-H51</f>
        <v>4284.3775207798735</v>
      </c>
      <c r="D52" s="17">
        <f>C52+(C52*0.04)</f>
        <v>4455.7526216110682</v>
      </c>
      <c r="E52" s="17">
        <f>C52/5500</f>
        <v>0.77897773105088608</v>
      </c>
      <c r="F52" s="28">
        <f>(D52-C52)/E52</f>
        <v>219.99999999999969</v>
      </c>
      <c r="G52" s="80"/>
      <c r="H52" s="80"/>
      <c r="I52" s="19">
        <f>E52*50/C52</f>
        <v>9.0909090909090905E-3</v>
      </c>
      <c r="J52" s="87"/>
      <c r="K52" s="98"/>
      <c r="L52" s="99"/>
      <c r="M52" s="99"/>
      <c r="N52" s="99"/>
      <c r="O52" s="99"/>
      <c r="P52" s="99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4455.7526216110682</v>
      </c>
      <c r="D54" s="17">
        <f>C54+(C54*0.04)</f>
        <v>4633.9827264755113</v>
      </c>
      <c r="E54" s="17">
        <f>C54/5500</f>
        <v>0.81013684029292155</v>
      </c>
      <c r="F54" s="28">
        <f>(D54-C54)/E54</f>
        <v>220.00000000000043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43170</v>
      </c>
      <c r="C55" s="20">
        <f>D54+G54-H54</f>
        <v>4633.9827264755113</v>
      </c>
      <c r="D55" s="17">
        <f>C55+(C55*0.04)</f>
        <v>4819.3420355345315</v>
      </c>
      <c r="E55" s="17">
        <f>C55/5500</f>
        <v>0.84254231390463841</v>
      </c>
      <c r="F55" s="28">
        <f>(D55-C55)/E55</f>
        <v>219.99999999999974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43177</v>
      </c>
      <c r="C56" s="20">
        <f>D55+G55-H55</f>
        <v>4819.3420355345315</v>
      </c>
      <c r="D56" s="17">
        <f>C56+(C56*0.04)</f>
        <v>5012.1157169559128</v>
      </c>
      <c r="E56" s="17">
        <f>C56/5500</f>
        <v>0.8762440064608239</v>
      </c>
      <c r="F56" s="28">
        <f>(D56-C56)/E56</f>
        <v>220.00000000000006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43184</v>
      </c>
      <c r="C57" s="20">
        <f>D56+G56-H56</f>
        <v>5012.1157169559128</v>
      </c>
      <c r="D57" s="17">
        <f>C57+(C57*0.04)</f>
        <v>5212.6003456341496</v>
      </c>
      <c r="E57" s="17">
        <f>C57/5500</f>
        <v>0.91129376671925688</v>
      </c>
      <c r="F57" s="28">
        <f>(D57-C57)/E57</f>
        <v>220.00000000000023</v>
      </c>
      <c r="G57" s="80"/>
      <c r="H57" s="80"/>
      <c r="I57" s="19">
        <f>E57*50/C57</f>
        <v>9.0909090909090905E-3</v>
      </c>
      <c r="J57" s="87"/>
      <c r="K57" s="98"/>
      <c r="L57" s="99"/>
      <c r="M57" s="99"/>
      <c r="N57" s="99"/>
      <c r="O57" s="99"/>
      <c r="P57" s="99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5212.6003456341496</v>
      </c>
      <c r="D59" s="17">
        <f>C59+(C59*0.04)</f>
        <v>5421.1043594595158</v>
      </c>
      <c r="E59" s="17">
        <f>C59/5500</f>
        <v>0.94774551738802715</v>
      </c>
      <c r="F59" s="28">
        <f>(D59-C59)/E59</f>
        <v>220.00000000000023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43198</v>
      </c>
      <c r="C60" s="20">
        <f>D59+G59-H59</f>
        <v>5421.1043594595158</v>
      </c>
      <c r="D60" s="17">
        <f>C60+(C60*0.04)</f>
        <v>5637.9485338378963</v>
      </c>
      <c r="E60" s="17">
        <f>C60/5500</f>
        <v>0.98565533808354833</v>
      </c>
      <c r="F60" s="28">
        <f>(D60-C60)/E60</f>
        <v>219.99999999999991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43205</v>
      </c>
      <c r="C61" s="20">
        <f>D60+G60-H60</f>
        <v>5637.9485338378963</v>
      </c>
      <c r="D61" s="17">
        <f>C61+(C61*0.04)</f>
        <v>5863.4664751914124</v>
      </c>
      <c r="E61" s="17">
        <f>C61/5500</f>
        <v>1.0250815516068903</v>
      </c>
      <c r="F61" s="28">
        <f>(D61-C61)/E61</f>
        <v>220.00000000000023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43212</v>
      </c>
      <c r="C62" s="20">
        <f>D61+G61-H61</f>
        <v>5863.4664751914124</v>
      </c>
      <c r="D62" s="17">
        <f>C62+(C62*0.04)</f>
        <v>6098.0051341990693</v>
      </c>
      <c r="E62" s="17">
        <f>C62/5500</f>
        <v>1.0660848136711658</v>
      </c>
      <c r="F62" s="28">
        <f>(D62-C62)/E62</f>
        <v>220.00000000000037</v>
      </c>
      <c r="G62" s="80"/>
      <c r="H62" s="80">
        <f>(D62-C49)*0.35</f>
        <v>801.22319166898399</v>
      </c>
      <c r="I62" s="19">
        <f>E62*50/C62</f>
        <v>9.0909090909090905E-3</v>
      </c>
      <c r="J62" s="87"/>
      <c r="K62" s="100" t="s">
        <v>47</v>
      </c>
      <c r="L62" s="101"/>
      <c r="M62" s="101"/>
      <c r="N62" s="101"/>
      <c r="O62" s="101"/>
      <c r="P62" s="101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5296.781942530085</v>
      </c>
      <c r="D64" s="17">
        <f>C64+(C64*0.04)</f>
        <v>5508.6532202312883</v>
      </c>
      <c r="E64" s="17">
        <f>C64/5500</f>
        <v>0.96305126227819726</v>
      </c>
      <c r="F64" s="28">
        <f>(D64-C64)/E64</f>
        <v>219.99999999999991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43226</v>
      </c>
      <c r="C65" s="20">
        <f>D64+G64-H64</f>
        <v>5508.6532202312883</v>
      </c>
      <c r="D65" s="17">
        <f>C65+(C65*0.04)</f>
        <v>5728.9993490405395</v>
      </c>
      <c r="E65" s="17">
        <f>C65/5500</f>
        <v>1.0015733127693252</v>
      </c>
      <c r="F65" s="28">
        <f>(D65-C65)/E65</f>
        <v>219.99999999999972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43233</v>
      </c>
      <c r="C66" s="20">
        <f>D65+G65-H65</f>
        <v>5728.9993490405395</v>
      </c>
      <c r="D66" s="17">
        <f>C66+(C66*0.04)</f>
        <v>5958.1593230021608</v>
      </c>
      <c r="E66" s="17">
        <f>C66/5500</f>
        <v>1.041636245280098</v>
      </c>
      <c r="F66" s="28">
        <f>(D66-C66)/E66</f>
        <v>219.99999999999974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43240</v>
      </c>
      <c r="C67" s="20">
        <f>D66+G66-H66</f>
        <v>5958.1593230021608</v>
      </c>
      <c r="D67" s="17">
        <f>C67+(C67*0.04)</f>
        <v>6196.485695922247</v>
      </c>
      <c r="E67" s="17">
        <f>C67/5500</f>
        <v>1.0833016950913019</v>
      </c>
      <c r="F67" s="28">
        <f>(D67-C67)/E67</f>
        <v>219.9999999999998</v>
      </c>
      <c r="G67" s="80"/>
      <c r="H67" s="80"/>
      <c r="I67" s="19">
        <f>E67*50/C67</f>
        <v>9.0909090909090905E-3</v>
      </c>
      <c r="J67" s="87"/>
      <c r="K67" s="98"/>
      <c r="L67" s="99"/>
      <c r="M67" s="99"/>
      <c r="N67" s="99"/>
      <c r="O67" s="99"/>
      <c r="P67" s="99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6196.485695922247</v>
      </c>
      <c r="D69" s="17">
        <f>C69+(C69*0.04)</f>
        <v>6444.3451237591371</v>
      </c>
      <c r="E69" s="17">
        <f>C69/5500</f>
        <v>1.1266337628949541</v>
      </c>
      <c r="F69" s="28">
        <f>(D69-C69)/E69</f>
        <v>220.00000000000014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43254</v>
      </c>
      <c r="C70" s="20">
        <f>D69+G69-H69</f>
        <v>6444.3451237591371</v>
      </c>
      <c r="D70" s="17">
        <f>C70+(C70*0.04)</f>
        <v>6702.1189287095021</v>
      </c>
      <c r="E70" s="17">
        <f>C70/5500</f>
        <v>1.1716991134107522</v>
      </c>
      <c r="F70" s="28">
        <f>(D70-C70)/E70</f>
        <v>219.99999999999963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43261</v>
      </c>
      <c r="C71" s="20">
        <f>D70+G70-H70</f>
        <v>6702.1189287095021</v>
      </c>
      <c r="D71" s="17">
        <f>C71+(C71*0.04)</f>
        <v>6970.2036858578822</v>
      </c>
      <c r="E71" s="17">
        <f>C71/5500</f>
        <v>1.2185670779471822</v>
      </c>
      <c r="F71" s="28">
        <f>(D71-C71)/E71</f>
        <v>219.99999999999997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43268</v>
      </c>
      <c r="C72" s="20">
        <f>D71+G71-H71</f>
        <v>6970.2036858578822</v>
      </c>
      <c r="D72" s="17">
        <f>C72+(C72*0.04)</f>
        <v>7249.0118332921975</v>
      </c>
      <c r="E72" s="17">
        <f>C72/5500</f>
        <v>1.2673097610650694</v>
      </c>
      <c r="F72" s="28">
        <f>(D72-C72)/E72</f>
        <v>220</v>
      </c>
      <c r="G72" s="80"/>
      <c r="H72" s="80"/>
      <c r="I72" s="19">
        <f>E72*50/C72</f>
        <v>9.0909090909090905E-3</v>
      </c>
      <c r="J72" s="87"/>
      <c r="K72" s="98"/>
      <c r="L72" s="99"/>
      <c r="M72" s="99"/>
      <c r="N72" s="99"/>
      <c r="O72" s="99"/>
      <c r="P72" s="99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7249.0118332921975</v>
      </c>
      <c r="D74" s="17">
        <f>C74+(C74*0.04)</f>
        <v>7538.9723066238857</v>
      </c>
      <c r="E74" s="17">
        <f>C74/5500</f>
        <v>1.3180021515076723</v>
      </c>
      <c r="F74" s="28">
        <f>(D74-C74)/E74</f>
        <v>220.00000000000028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43282</v>
      </c>
      <c r="C75" s="20">
        <f>D74+G74-H74</f>
        <v>7538.9723066238857</v>
      </c>
      <c r="D75" s="17">
        <f>C75+(C75*0.04)</f>
        <v>7840.5311988888416</v>
      </c>
      <c r="E75" s="17">
        <f>C75/5500</f>
        <v>1.3707222375679793</v>
      </c>
      <c r="F75" s="28">
        <f>(D75-C75)/E75</f>
        <v>220.00000000000028</v>
      </c>
      <c r="G75" s="18"/>
      <c r="H75" s="18"/>
      <c r="I75" s="19">
        <f>E75*50/C75</f>
        <v>9.0909090909090922E-3</v>
      </c>
      <c r="J75" s="87"/>
    </row>
    <row r="76" spans="1:16">
      <c r="A76" s="96"/>
      <c r="B76" s="81">
        <f>B75+7</f>
        <v>43289</v>
      </c>
      <c r="C76" s="20">
        <f>D75+G75-H75</f>
        <v>7840.5311988888416</v>
      </c>
      <c r="D76" s="17">
        <f>C76+(C76*0.04)</f>
        <v>8154.1524468443949</v>
      </c>
      <c r="E76" s="17">
        <f>C76/5500</f>
        <v>1.4255511270706984</v>
      </c>
      <c r="F76" s="28">
        <f>(D76-C76)/E76</f>
        <v>219.9999999999998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43296</v>
      </c>
      <c r="C77" s="20">
        <f>D76+G76-H76</f>
        <v>8154.1524468443949</v>
      </c>
      <c r="D77" s="17">
        <f>C77+(C77*0.04)</f>
        <v>8480.3185447181713</v>
      </c>
      <c r="E77" s="17">
        <f>C77/5500</f>
        <v>1.4825731721535265</v>
      </c>
      <c r="F77" s="28">
        <f>(D77-C77)/E77</f>
        <v>220.00000000000037</v>
      </c>
      <c r="G77" s="80"/>
      <c r="H77" s="80">
        <f>(D77-C64)*0.35</f>
        <v>1114.2378107658301</v>
      </c>
      <c r="I77" s="19">
        <f>E77*50/C77</f>
        <v>9.0909090909090922E-3</v>
      </c>
      <c r="J77" s="87"/>
      <c r="K77" s="100" t="s">
        <v>47</v>
      </c>
      <c r="L77" s="101"/>
      <c r="M77" s="101"/>
      <c r="N77" s="101"/>
      <c r="O77" s="101"/>
      <c r="P77" s="101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7366.0807339523417</v>
      </c>
      <c r="D79" s="17">
        <f>C79+(C79*0.04)</f>
        <v>7660.7239633104355</v>
      </c>
      <c r="E79" s="17">
        <f>C79/5500</f>
        <v>1.339287406173153</v>
      </c>
      <c r="F79" s="28">
        <f>(D79-C79)/E79</f>
        <v>220.00000000000009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43310</v>
      </c>
      <c r="C80" s="20">
        <f>D79+G79-H79</f>
        <v>7660.7239633104355</v>
      </c>
      <c r="D80" s="17">
        <f>C80+(C80*0.04)</f>
        <v>7967.1529218428532</v>
      </c>
      <c r="E80" s="17">
        <f>C80/5500</f>
        <v>1.3928589024200793</v>
      </c>
      <c r="F80" s="28">
        <f>(D80-C80)/E80</f>
        <v>220.0000000000002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43317</v>
      </c>
      <c r="C81" s="20">
        <f>D80+G80-H80</f>
        <v>7967.1529218428532</v>
      </c>
      <c r="D81" s="17">
        <f>C81+(C81*0.04)</f>
        <v>8285.8390387165673</v>
      </c>
      <c r="E81" s="17">
        <f>C81/5500</f>
        <v>1.4485732585168825</v>
      </c>
      <c r="F81" s="28">
        <f>(D81-C81)/E81</f>
        <v>220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43324</v>
      </c>
      <c r="C82" s="20">
        <f>D81+G81-H81</f>
        <v>8285.8390387165673</v>
      </c>
      <c r="D82" s="17">
        <f>C82+(C82*0.04)</f>
        <v>8617.2726002652307</v>
      </c>
      <c r="E82" s="17">
        <f>C82/5500</f>
        <v>1.5065161888575578</v>
      </c>
      <c r="F82" s="28">
        <f>(D82-C82)/E82</f>
        <v>220.00000000000048</v>
      </c>
      <c r="G82" s="80"/>
      <c r="H82" s="80"/>
      <c r="I82" s="19">
        <f>E82*50/C82</f>
        <v>9.0909090909090905E-3</v>
      </c>
      <c r="J82" s="87"/>
      <c r="K82" s="98"/>
      <c r="L82" s="99"/>
      <c r="M82" s="99"/>
      <c r="N82" s="99"/>
      <c r="O82" s="99"/>
      <c r="P82" s="99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8617.2726002652307</v>
      </c>
      <c r="D84" s="17">
        <f>C84+(C84*0.04)</f>
        <v>8961.96350427584</v>
      </c>
      <c r="E84" s="17">
        <f>C84/5500</f>
        <v>1.5667768364118602</v>
      </c>
      <c r="F84" s="28">
        <f>(D84-C84)/E84</f>
        <v>220.00000000000003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43338</v>
      </c>
      <c r="C85" s="20">
        <f>D84+G84-H84</f>
        <v>8961.96350427584</v>
      </c>
      <c r="D85" s="17">
        <f>C85+(C85*0.04)</f>
        <v>9320.4420444468742</v>
      </c>
      <c r="E85" s="17">
        <f>C85/5500</f>
        <v>1.6294479098683345</v>
      </c>
      <c r="F85" s="28">
        <f>(D85-C85)/E85</f>
        <v>220.00000000000037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9320.4420444468742</v>
      </c>
      <c r="D86" s="17">
        <f>C86+(C86*0.04)</f>
        <v>9693.2597262247491</v>
      </c>
      <c r="E86" s="17">
        <f>C86/5500</f>
        <v>1.694625826263068</v>
      </c>
      <c r="F86" s="28">
        <f>(D86-C86)/E86</f>
        <v>219.99999999999997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9693.2597262247491</v>
      </c>
      <c r="D87" s="17">
        <f>C87+(C87*0.04)</f>
        <v>10080.990115273738</v>
      </c>
      <c r="E87" s="17">
        <f>C87/5500</f>
        <v>1.7624108593135908</v>
      </c>
      <c r="F87" s="28">
        <f>(D87-C87)/E87</f>
        <v>219.99999999999963</v>
      </c>
      <c r="G87" s="80"/>
      <c r="H87" s="80"/>
      <c r="I87" s="19">
        <f>E87*50/C87</f>
        <v>9.0909090909090905E-3</v>
      </c>
      <c r="J87" s="87"/>
      <c r="K87" s="98"/>
      <c r="L87" s="99"/>
      <c r="M87" s="99"/>
      <c r="N87" s="99"/>
      <c r="O87" s="99"/>
      <c r="P87" s="99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10080.990115273738</v>
      </c>
      <c r="D89" s="17">
        <f>C89+(C89*0.04)</f>
        <v>10484.229719884688</v>
      </c>
      <c r="E89" s="17">
        <f>C89/5500</f>
        <v>1.8329072936861344</v>
      </c>
      <c r="F89" s="28">
        <f>(D89-C89)/E89</f>
        <v>220.00000000000011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43366</v>
      </c>
      <c r="C90" s="20">
        <f>D89+G89-H89</f>
        <v>10484.229719884688</v>
      </c>
      <c r="D90" s="17">
        <f>C90+(C90*0.04)</f>
        <v>10903.598908680076</v>
      </c>
      <c r="E90" s="17">
        <f>C90/5500</f>
        <v>1.9062235854335796</v>
      </c>
      <c r="F90" s="28">
        <f>(D90-C90)/E90</f>
        <v>220.0000000000004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43373</v>
      </c>
      <c r="C91" s="20">
        <f>D90+G90-H90</f>
        <v>10903.598908680076</v>
      </c>
      <c r="D91" s="17">
        <f>C91+(C91*0.04)</f>
        <v>11339.74286502728</v>
      </c>
      <c r="E91" s="17">
        <f>C91/5500</f>
        <v>1.9824725288509231</v>
      </c>
      <c r="F91" s="28">
        <f>(D91-C91)/E91</f>
        <v>220.00000000000003</v>
      </c>
      <c r="G91" s="18"/>
      <c r="H91" s="18"/>
      <c r="I91" s="19">
        <f>E91*50/C91</f>
        <v>9.0909090909090922E-3</v>
      </c>
      <c r="J91" s="87"/>
    </row>
    <row r="92" spans="1:16" ht="13.5" thickBot="1">
      <c r="A92" s="97"/>
      <c r="B92" s="81">
        <f>B91+7</f>
        <v>43380</v>
      </c>
      <c r="C92" s="20">
        <f>D91+G91-H91</f>
        <v>11339.74286502728</v>
      </c>
      <c r="D92" s="17">
        <f>C92+(C92*0.04)</f>
        <v>11793.332579628372</v>
      </c>
      <c r="E92" s="17">
        <f>C92/5500</f>
        <v>2.0617714300049599</v>
      </c>
      <c r="F92" s="28">
        <f>(D92-C92)/E92</f>
        <v>220.00000000000043</v>
      </c>
      <c r="G92" s="80"/>
      <c r="H92" s="80">
        <f>(D92-C79)*0.35</f>
        <v>1549.5381459866103</v>
      </c>
      <c r="I92" s="19">
        <f>E92*50/C92</f>
        <v>9.0909090909090905E-3</v>
      </c>
      <c r="J92" s="87"/>
      <c r="K92" s="100" t="s">
        <v>47</v>
      </c>
      <c r="L92" s="101"/>
      <c r="M92" s="101"/>
      <c r="N92" s="101"/>
      <c r="O92" s="101"/>
      <c r="P92" s="101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10243.79443364176</v>
      </c>
      <c r="D94" s="17">
        <f>C94+(C94*0.04)</f>
        <v>10653.546210987432</v>
      </c>
      <c r="E94" s="17">
        <f>C94/5500</f>
        <v>1.8625080788439565</v>
      </c>
      <c r="F94" s="28">
        <f>(D94-C94)/E94</f>
        <v>220.00000000000037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43394</v>
      </c>
      <c r="C95" s="20">
        <f>D94+G94-H94</f>
        <v>10653.546210987432</v>
      </c>
      <c r="D95" s="17">
        <f>C95+(C95*0.04)</f>
        <v>11079.68805942693</v>
      </c>
      <c r="E95" s="17">
        <f>C95/5500</f>
        <v>1.9370084019977147</v>
      </c>
      <c r="F95" s="28">
        <f>(D95-C95)/E95</f>
        <v>220.00000000000043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43401</v>
      </c>
      <c r="C96" s="20">
        <f>D95+G95-H95</f>
        <v>11079.68805942693</v>
      </c>
      <c r="D96" s="17">
        <f>C96+(C96*0.04)</f>
        <v>11522.875581804006</v>
      </c>
      <c r="E96" s="17">
        <f>C96/5500</f>
        <v>2.0144887380776235</v>
      </c>
      <c r="F96" s="28">
        <f>(D96-C96)/E96</f>
        <v>219.99999999999974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43408</v>
      </c>
      <c r="C97" s="20">
        <f>D96+G96-H96</f>
        <v>11522.875581804006</v>
      </c>
      <c r="D97" s="17">
        <f>C97+(C97*0.04)</f>
        <v>11983.790605076167</v>
      </c>
      <c r="E97" s="17">
        <f>C97/5500</f>
        <v>2.0950682876007285</v>
      </c>
      <c r="F97" s="28">
        <f>(D97-C97)/E97</f>
        <v>220.00000000000006</v>
      </c>
      <c r="G97" s="80"/>
      <c r="H97" s="80"/>
      <c r="I97" s="19">
        <f>E97*50/C97</f>
        <v>9.0909090909090905E-3</v>
      </c>
      <c r="J97" s="87"/>
      <c r="K97" s="98"/>
      <c r="L97" s="99"/>
      <c r="M97" s="99"/>
      <c r="N97" s="99"/>
      <c r="O97" s="99"/>
      <c r="P97" s="99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11983.790605076167</v>
      </c>
      <c r="D99" s="17">
        <f>C99+(C99*0.04)</f>
        <v>12463.142229279214</v>
      </c>
      <c r="E99" s="17">
        <f>C99/5500</f>
        <v>2.1788710191047578</v>
      </c>
      <c r="F99" s="28">
        <f>(D99-C99)/E99</f>
        <v>220.00000000000028</v>
      </c>
      <c r="G99" s="18"/>
      <c r="H99" s="18"/>
      <c r="I99" s="19">
        <f>E99*50/C99</f>
        <v>9.0909090909090922E-3</v>
      </c>
      <c r="J99" s="87"/>
    </row>
    <row r="100" spans="1:16">
      <c r="A100" s="96"/>
      <c r="B100" s="81">
        <f>B99+7</f>
        <v>43422</v>
      </c>
      <c r="C100" s="20">
        <f>D99+G99-H99</f>
        <v>12463.142229279214</v>
      </c>
      <c r="D100" s="17">
        <f>C100+(C100*0.04)</f>
        <v>12961.667918450383</v>
      </c>
      <c r="E100" s="17">
        <f>C100/5500</f>
        <v>2.266025859868948</v>
      </c>
      <c r="F100" s="28">
        <f>(D100-C100)/E100</f>
        <v>220.00000000000009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43429</v>
      </c>
      <c r="C101" s="20">
        <f>D100+G100-H100</f>
        <v>12961.667918450383</v>
      </c>
      <c r="D101" s="17">
        <f>C101+(C101*0.04)</f>
        <v>13480.134635188399</v>
      </c>
      <c r="E101" s="17">
        <f>C101/5500</f>
        <v>2.3566668942637059</v>
      </c>
      <c r="F101" s="28">
        <f>(D101-C101)/E101</f>
        <v>220.0000000000002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13480.134635188399</v>
      </c>
      <c r="D102" s="17">
        <f>C102+(C102*0.04)</f>
        <v>14019.340020595935</v>
      </c>
      <c r="E102" s="17">
        <f>C102/5500</f>
        <v>2.4509335700342545</v>
      </c>
      <c r="F102" s="28">
        <f>(D102-C102)/E102</f>
        <v>220.00000000000026</v>
      </c>
      <c r="G102" s="80"/>
      <c r="H102" s="80"/>
      <c r="I102" s="19">
        <f>E102*50/C102</f>
        <v>9.0909090909090905E-3</v>
      </c>
      <c r="J102" s="87"/>
      <c r="K102" s="98"/>
      <c r="L102" s="99"/>
      <c r="M102" s="99"/>
      <c r="N102" s="99"/>
      <c r="O102" s="99"/>
      <c r="P102" s="99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14019.340020595935</v>
      </c>
      <c r="D104" s="17">
        <f>C104+(C104*0.04)</f>
        <v>14580.113621419772</v>
      </c>
      <c r="E104" s="17">
        <f>C104/5500</f>
        <v>2.5489709128356246</v>
      </c>
      <c r="F104" s="28">
        <f>(D104-C104)/E104</f>
        <v>219.99999999999989</v>
      </c>
      <c r="G104" s="18"/>
      <c r="H104" s="18"/>
      <c r="I104" s="19">
        <f>E104*50/C104</f>
        <v>9.0909090909090922E-3</v>
      </c>
      <c r="J104" s="87"/>
    </row>
    <row r="105" spans="1:16">
      <c r="A105" s="96"/>
      <c r="B105" s="81">
        <f>B104+7</f>
        <v>43450</v>
      </c>
      <c r="C105" s="20">
        <f>D104+G104-H104</f>
        <v>14580.113621419772</v>
      </c>
      <c r="D105" s="17">
        <f>C105+(C105*0.04)</f>
        <v>15163.318166276564</v>
      </c>
      <c r="E105" s="17">
        <f>C105/5500</f>
        <v>2.6509297493490496</v>
      </c>
      <c r="F105" s="28">
        <f>(D105-C105)/E105</f>
        <v>220.00000000000023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43457</v>
      </c>
      <c r="C106" s="20">
        <f>D105+G105-H105</f>
        <v>15163.318166276564</v>
      </c>
      <c r="D106" s="17">
        <f>C106+(C106*0.04)</f>
        <v>15769.850892927627</v>
      </c>
      <c r="E106" s="17">
        <f>C106/5500</f>
        <v>2.7569669393230116</v>
      </c>
      <c r="F106" s="28">
        <f>(D106-C106)/E106</f>
        <v>220.00000000000017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15769.850892927627</v>
      </c>
      <c r="D107" s="17">
        <f>C107+(C107*0.04)</f>
        <v>16400.644928644731</v>
      </c>
      <c r="E107" s="17">
        <f>C107/5500</f>
        <v>2.8672456168959322</v>
      </c>
      <c r="F107" s="28">
        <f>(D107-C107)/E107</f>
        <v>219.99999999999986</v>
      </c>
      <c r="G107" s="80"/>
      <c r="H107" s="80">
        <f>(D107-C94)*0.35</f>
        <v>2154.8976732510396</v>
      </c>
      <c r="I107" s="19">
        <f>E107*50/C107</f>
        <v>9.0909090909090905E-3</v>
      </c>
      <c r="J107" s="87"/>
      <c r="K107" s="100" t="s">
        <v>47</v>
      </c>
      <c r="L107" s="101"/>
      <c r="M107" s="101"/>
      <c r="N107" s="101"/>
      <c r="O107" s="101"/>
      <c r="P107" s="101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14245.747255393691</v>
      </c>
      <c r="D109" s="17">
        <f>C109+(C109*0.04)</f>
        <v>14815.577145609439</v>
      </c>
      <c r="E109" s="17">
        <f>C109/5500</f>
        <v>2.5901358646170349</v>
      </c>
      <c r="F109" s="28">
        <f>(D109-C109)/E109</f>
        <v>219.99999999999997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43478</v>
      </c>
      <c r="C110" s="20">
        <f>D109+G109-H109</f>
        <v>14815.577145609439</v>
      </c>
      <c r="D110" s="17">
        <f>C110+(C110*0.04)</f>
        <v>15408.200231433817</v>
      </c>
      <c r="E110" s="17">
        <f>C110/5500</f>
        <v>2.693741299201716</v>
      </c>
      <c r="F110" s="28">
        <f>(D110-C110)/E110</f>
        <v>220.00000000000017</v>
      </c>
      <c r="G110" s="18"/>
      <c r="H110" s="18"/>
      <c r="I110" s="19">
        <f>E110*50/C110</f>
        <v>9.0909090909090905E-3</v>
      </c>
      <c r="J110" s="87"/>
    </row>
    <row r="111" spans="1:16">
      <c r="A111" s="96"/>
      <c r="B111" s="81">
        <f>B110+7</f>
        <v>43485</v>
      </c>
      <c r="C111" s="20">
        <f>D110+G110-H110</f>
        <v>15408.200231433817</v>
      </c>
      <c r="D111" s="17">
        <f>C111+(C111*0.04)</f>
        <v>16024.52824069117</v>
      </c>
      <c r="E111" s="17">
        <f>C111/5500</f>
        <v>2.801490951169785</v>
      </c>
      <c r="F111" s="28">
        <f>(D111-C111)/E111</f>
        <v>220.00000000000017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16024.52824069117</v>
      </c>
      <c r="D112" s="17">
        <f>C112+(C112*0.04)</f>
        <v>16665.509370318818</v>
      </c>
      <c r="E112" s="17">
        <f>C112/5500</f>
        <v>2.9135505892165763</v>
      </c>
      <c r="F112" s="28">
        <f>(D112-C112)/E112</f>
        <v>220.00000000000026</v>
      </c>
      <c r="G112" s="80"/>
      <c r="H112" s="80"/>
      <c r="I112" s="19">
        <f>E112*50/C112</f>
        <v>9.0909090909090905E-3</v>
      </c>
      <c r="J112" s="87"/>
      <c r="K112" s="98"/>
      <c r="L112" s="99"/>
      <c r="M112" s="99"/>
      <c r="N112" s="99"/>
      <c r="O112" s="99"/>
      <c r="P112" s="99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16665.509370318818</v>
      </c>
      <c r="D114" s="17">
        <f>C114+(C114*0.04)</f>
        <v>17332.12974513157</v>
      </c>
      <c r="E114" s="17">
        <f>C114/5500</f>
        <v>3.0300926127852397</v>
      </c>
      <c r="F114" s="28">
        <f>(D114-C114)/E114</f>
        <v>219.99999999999972</v>
      </c>
      <c r="G114" s="18"/>
      <c r="H114" s="18"/>
      <c r="I114" s="19">
        <f>E114*50/C114</f>
        <v>9.0909090909090922E-3</v>
      </c>
      <c r="J114" s="87"/>
    </row>
    <row r="115" spans="1:16">
      <c r="A115" s="96"/>
      <c r="B115" s="81">
        <f>B114+7</f>
        <v>43506</v>
      </c>
      <c r="C115" s="20">
        <f>D114+G114-H114</f>
        <v>17332.12974513157</v>
      </c>
      <c r="D115" s="17">
        <f>C115+(C115*0.04)</f>
        <v>18025.414934936831</v>
      </c>
      <c r="E115" s="17">
        <f>C115/5500</f>
        <v>3.1512963172966488</v>
      </c>
      <c r="F115" s="28">
        <f>(D115-C115)/E115</f>
        <v>219.99999999999955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43513</v>
      </c>
      <c r="C116" s="20">
        <f>D115+G115-H115</f>
        <v>18025.414934936831</v>
      </c>
      <c r="D116" s="17">
        <f>C116+(C116*0.04)</f>
        <v>18746.431532334303</v>
      </c>
      <c r="E116" s="17">
        <f>C116/5500</f>
        <v>3.2773481699885147</v>
      </c>
      <c r="F116" s="28">
        <f>(D116-C116)/E116</f>
        <v>219.99999999999983</v>
      </c>
      <c r="G116" s="18"/>
      <c r="H116" s="18"/>
      <c r="I116" s="19">
        <f>E116*50/C116</f>
        <v>9.0909090909090922E-3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18746.431532334303</v>
      </c>
      <c r="D117" s="17">
        <f>C117+(C117*0.04)</f>
        <v>19496.288793627675</v>
      </c>
      <c r="E117" s="17">
        <f>C117/5500</f>
        <v>3.4084420967880553</v>
      </c>
      <c r="F117" s="28">
        <f>(D117-C117)/E117</f>
        <v>219.99999999999974</v>
      </c>
      <c r="G117" s="80"/>
      <c r="H117" s="80"/>
      <c r="I117" s="19">
        <f>E117*50/C117</f>
        <v>9.0909090909090922E-3</v>
      </c>
      <c r="J117" s="87"/>
      <c r="K117" s="98"/>
      <c r="L117" s="99"/>
      <c r="M117" s="99"/>
      <c r="N117" s="99"/>
      <c r="O117" s="99"/>
      <c r="P117" s="99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19496.288793627675</v>
      </c>
      <c r="D119" s="17">
        <f>C119+(C119*0.04)</f>
        <v>20276.140345372783</v>
      </c>
      <c r="E119" s="17">
        <f>C119/5500</f>
        <v>3.5447797806595771</v>
      </c>
      <c r="F119" s="28">
        <f>(D119-C119)/E119</f>
        <v>220.00000000000051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43534</v>
      </c>
      <c r="C120" s="20">
        <f>D119+G119-H119</f>
        <v>20276.140345372783</v>
      </c>
      <c r="D120" s="17">
        <f>C120+(C120*0.04)</f>
        <v>21087.185959187696</v>
      </c>
      <c r="E120" s="17">
        <f>C120/5500</f>
        <v>3.6865709718859607</v>
      </c>
      <c r="F120" s="28">
        <f>(D120-C120)/E120</f>
        <v>220.00000000000043</v>
      </c>
      <c r="G120" s="18"/>
      <c r="H120" s="18"/>
      <c r="I120" s="19">
        <f>E120*50/C120</f>
        <v>9.0909090909090922E-3</v>
      </c>
      <c r="J120" s="87"/>
    </row>
    <row r="121" spans="1:16">
      <c r="A121" s="96"/>
      <c r="B121" s="81">
        <f>B120+7</f>
        <v>43541</v>
      </c>
      <c r="C121" s="20">
        <f>D120+G120-H120</f>
        <v>21087.185959187696</v>
      </c>
      <c r="D121" s="17">
        <f>C121+(C121*0.04)</f>
        <v>21930.673397555205</v>
      </c>
      <c r="E121" s="17">
        <f>C121/5500</f>
        <v>3.8340338107613992</v>
      </c>
      <c r="F121" s="28">
        <f>(D121-C121)/E121</f>
        <v>220.00000000000023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21930.673397555205</v>
      </c>
      <c r="D122" s="17">
        <f>C122+(C122*0.04)</f>
        <v>22807.900333457412</v>
      </c>
      <c r="E122" s="17">
        <f>C122/5500</f>
        <v>3.9873951631918554</v>
      </c>
      <c r="F122" s="28">
        <f>(D122-C122)/E122</f>
        <v>219.9999999999996</v>
      </c>
      <c r="G122" s="80"/>
      <c r="H122" s="80">
        <f>(D122-C109)*0.35</f>
        <v>2996.7535773223021</v>
      </c>
      <c r="I122" s="19">
        <f>E122*50/C122</f>
        <v>9.0909090909090905E-3</v>
      </c>
      <c r="J122" s="87"/>
      <c r="K122" s="100" t="s">
        <v>47</v>
      </c>
      <c r="L122" s="101"/>
      <c r="M122" s="101"/>
      <c r="N122" s="101"/>
      <c r="O122" s="101"/>
      <c r="P122" s="101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19811.146756135109</v>
      </c>
      <c r="D124" s="17">
        <f>C124+(C124*0.04)</f>
        <v>20603.592626380512</v>
      </c>
      <c r="E124" s="17">
        <f>C124/5500</f>
        <v>3.6020266829336562</v>
      </c>
      <c r="F124" s="28">
        <f>(D124-C124)/E124</f>
        <v>219.99999999999963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43562</v>
      </c>
      <c r="C125" s="20">
        <f>D124+G124-H124</f>
        <v>20603.592626380512</v>
      </c>
      <c r="D125" s="17">
        <f>C125+(C125*0.04)</f>
        <v>21427.736331435732</v>
      </c>
      <c r="E125" s="17">
        <f>C125/5500</f>
        <v>3.7461077502510021</v>
      </c>
      <c r="F125" s="28">
        <f>(D125-C125)/E125</f>
        <v>219.99999999999974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21427.736331435732</v>
      </c>
      <c r="D126" s="17">
        <f>C126+(C126*0.04)</f>
        <v>22284.84578469316</v>
      </c>
      <c r="E126" s="17">
        <f>C126/5500</f>
        <v>3.8959520602610422</v>
      </c>
      <c r="F126" s="28">
        <f>(D126-C126)/E126</f>
        <v>219.99999999999966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22284.84578469316</v>
      </c>
      <c r="D127" s="17">
        <f>C127+(C127*0.04)</f>
        <v>23176.239616080886</v>
      </c>
      <c r="E127" s="17">
        <f>C127/5500</f>
        <v>4.051790142671484</v>
      </c>
      <c r="F127" s="28">
        <f>(D127-C127)/E127</f>
        <v>219.99999999999991</v>
      </c>
      <c r="G127" s="80"/>
      <c r="H127" s="80"/>
      <c r="I127" s="19">
        <f>E127*50/C127</f>
        <v>9.0909090909090905E-3</v>
      </c>
      <c r="J127" s="87"/>
      <c r="K127" s="98"/>
      <c r="L127" s="99"/>
      <c r="M127" s="99"/>
      <c r="N127" s="99"/>
      <c r="O127" s="99"/>
      <c r="P127" s="99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23176.239616080886</v>
      </c>
      <c r="D129" s="17">
        <f>C129+(C129*0.04)</f>
        <v>24103.289200724121</v>
      </c>
      <c r="E129" s="17">
        <f>C129/5500</f>
        <v>4.2138617483783429</v>
      </c>
      <c r="F129" s="28">
        <f>(D129-C129)/E129</f>
        <v>219.99999999999989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43590</v>
      </c>
      <c r="C130" s="20">
        <f>D129+G129-H129</f>
        <v>24103.289200724121</v>
      </c>
      <c r="D130" s="17">
        <f>C130+(C130*0.04)</f>
        <v>25067.420768753087</v>
      </c>
      <c r="E130" s="17">
        <f>C130/5500</f>
        <v>4.3824162183134767</v>
      </c>
      <c r="F130" s="28">
        <f>(D130-C130)/E130</f>
        <v>220.00000000000031</v>
      </c>
      <c r="G130" s="18"/>
      <c r="H130" s="18"/>
      <c r="I130" s="19">
        <f>E130*50/C130</f>
        <v>9.0909090909090922E-3</v>
      </c>
      <c r="J130" s="87"/>
    </row>
    <row r="131" spans="1:16">
      <c r="A131" s="96"/>
      <c r="B131" s="81">
        <f>B130+7</f>
        <v>43597</v>
      </c>
      <c r="C131" s="20">
        <f>D130+G130-H130</f>
        <v>25067.420768753087</v>
      </c>
      <c r="D131" s="17">
        <f>C131+(C131*0.04)</f>
        <v>26070.11759950321</v>
      </c>
      <c r="E131" s="17">
        <f>C131/5500</f>
        <v>4.5577128670460159</v>
      </c>
      <c r="F131" s="28">
        <f>(D131-C131)/E131</f>
        <v>219.99999999999986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26070.11759950321</v>
      </c>
      <c r="D132" s="17">
        <f>C132+(C132*0.04)</f>
        <v>27112.922303483338</v>
      </c>
      <c r="E132" s="17">
        <f>C132/5500</f>
        <v>4.740021381727856</v>
      </c>
      <c r="F132" s="28">
        <f>(D132-C132)/E132</f>
        <v>219.99999999999986</v>
      </c>
      <c r="G132" s="80"/>
      <c r="H132" s="80"/>
      <c r="I132" s="19">
        <f>E132*50/C132</f>
        <v>9.0909090909090905E-3</v>
      </c>
      <c r="J132" s="87"/>
      <c r="K132" s="98"/>
      <c r="L132" s="99"/>
      <c r="M132" s="99"/>
      <c r="N132" s="99"/>
      <c r="O132" s="99"/>
      <c r="P132" s="99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27112.922303483338</v>
      </c>
      <c r="D134" s="17">
        <f>C134+(C134*0.04)</f>
        <v>28197.439195622672</v>
      </c>
      <c r="E134" s="17">
        <f>C134/5500</f>
        <v>4.9296222369969707</v>
      </c>
      <c r="F134" s="28">
        <f>(D134-C134)/E134</f>
        <v>220.00000000000014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43618</v>
      </c>
      <c r="C135" s="20">
        <f>D134+G134-H134</f>
        <v>28197.439195622672</v>
      </c>
      <c r="D135" s="17">
        <f>C135+(C135*0.04)</f>
        <v>29325.33676344758</v>
      </c>
      <c r="E135" s="17">
        <f>C135/5500</f>
        <v>5.1268071264768498</v>
      </c>
      <c r="F135" s="28">
        <f>(D135-C135)/E135</f>
        <v>220.0000000000002</v>
      </c>
      <c r="G135" s="18"/>
      <c r="H135" s="18"/>
      <c r="I135" s="19">
        <f>E135*50/C135</f>
        <v>9.0909090909090922E-3</v>
      </c>
      <c r="J135" s="87"/>
    </row>
    <row r="136" spans="1:16">
      <c r="A136" s="96"/>
      <c r="B136" s="81">
        <f>B135+7</f>
        <v>43625</v>
      </c>
      <c r="C136" s="20">
        <f>D135+G135-H135</f>
        <v>29325.33676344758</v>
      </c>
      <c r="D136" s="17">
        <f>C136+(C136*0.04)</f>
        <v>30498.350233985482</v>
      </c>
      <c r="E136" s="17">
        <f>C136/5500</f>
        <v>5.3318794115359234</v>
      </c>
      <c r="F136" s="28">
        <f>(D136-C136)/E136</f>
        <v>219.99999999999986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30498.350233985482</v>
      </c>
      <c r="D137" s="17">
        <f>C137+(C137*0.04)</f>
        <v>31718.2842433449</v>
      </c>
      <c r="E137" s="17">
        <f>C137/5500</f>
        <v>5.5451545879973603</v>
      </c>
      <c r="F137" s="28">
        <f>(D137-C137)/E137</f>
        <v>219.99999999999983</v>
      </c>
      <c r="G137" s="80"/>
      <c r="H137" s="80">
        <f>(D137-C124)*0.35</f>
        <v>4167.4981205234271</v>
      </c>
      <c r="I137" s="19">
        <f>E137*50/C137</f>
        <v>9.0909090909090905E-3</v>
      </c>
      <c r="J137" s="87"/>
      <c r="K137" s="100" t="s">
        <v>47</v>
      </c>
      <c r="L137" s="101"/>
      <c r="M137" s="101"/>
      <c r="N137" s="101"/>
      <c r="O137" s="101"/>
      <c r="P137" s="101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43639</v>
      </c>
      <c r="C139" s="20">
        <f>D137+G137-H137</f>
        <v>27550.786122821475</v>
      </c>
      <c r="D139" s="17">
        <f>C139+(C139*0.04)</f>
        <v>28652.817567734335</v>
      </c>
      <c r="E139" s="17">
        <f>C139/5500</f>
        <v>5.0092338405129953</v>
      </c>
      <c r="F139" s="28">
        <f>(D139-C139)/E139</f>
        <v>220.00000000000023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43646</v>
      </c>
      <c r="C140" s="20">
        <f>D139+G139-H139</f>
        <v>28652.817567734335</v>
      </c>
      <c r="D140" s="17">
        <f>C140+(C140*0.04)</f>
        <v>29798.930270443707</v>
      </c>
      <c r="E140" s="17">
        <f>C140/5500</f>
        <v>5.2096031941335159</v>
      </c>
      <c r="F140" s="28">
        <f>(D140-C140)/E140</f>
        <v>219.99999999999966</v>
      </c>
      <c r="G140" s="18"/>
      <c r="H140" s="18"/>
      <c r="I140" s="19">
        <f>E140*50/C140</f>
        <v>9.0909090909090922E-3</v>
      </c>
      <c r="J140" s="87"/>
    </row>
    <row r="141" spans="1:16">
      <c r="A141" s="96"/>
      <c r="B141" s="81">
        <f>B140+7</f>
        <v>43653</v>
      </c>
      <c r="C141" s="20">
        <f>D140+G140-H140</f>
        <v>29798.930270443707</v>
      </c>
      <c r="D141" s="17">
        <f>C141+(C141*0.04)</f>
        <v>30990.887481261456</v>
      </c>
      <c r="E141" s="17">
        <f>C141/5500</f>
        <v>5.4179873218988561</v>
      </c>
      <c r="F141" s="28">
        <f>(D141-C141)/E141</f>
        <v>220.00000000000011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30990.887481261456</v>
      </c>
      <c r="D142" s="17">
        <f>C142+(C142*0.04)</f>
        <v>32230.522980511912</v>
      </c>
      <c r="E142" s="17">
        <f>C142/5500</f>
        <v>5.6347068147748098</v>
      </c>
      <c r="F142" s="28">
        <f>(D142-C142)/E142</f>
        <v>219.99999999999972</v>
      </c>
      <c r="G142" s="80"/>
      <c r="H142" s="80"/>
      <c r="I142" s="19">
        <f>E142*50/C142</f>
        <v>9.0909090909090905E-3</v>
      </c>
      <c r="J142" s="87"/>
      <c r="K142" s="98"/>
      <c r="L142" s="99"/>
      <c r="M142" s="99"/>
      <c r="N142" s="99"/>
      <c r="O142" s="99"/>
      <c r="P142" s="99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32230.522980511912</v>
      </c>
      <c r="D144" s="17">
        <f>C144+(C144*0.04)</f>
        <v>33519.743899732392</v>
      </c>
      <c r="E144" s="17">
        <f>C144/5500</f>
        <v>5.860095087365802</v>
      </c>
      <c r="F144" s="28">
        <f>(D144-C144)/E144</f>
        <v>220.00000000000045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43674</v>
      </c>
      <c r="C145" s="20">
        <f>D144+G144-H144</f>
        <v>33519.743899732392</v>
      </c>
      <c r="D145" s="17">
        <f>C145+(C145*0.04)</f>
        <v>34860.533655721687</v>
      </c>
      <c r="E145" s="17">
        <f>C145/5500</f>
        <v>6.0944988908604349</v>
      </c>
      <c r="F145" s="28">
        <f>(D145-C145)/E145</f>
        <v>219.99999999999994</v>
      </c>
      <c r="G145" s="18"/>
      <c r="H145" s="18"/>
      <c r="I145" s="19">
        <f>E145*50/C145</f>
        <v>9.0909090909090922E-3</v>
      </c>
      <c r="J145" s="87"/>
    </row>
    <row r="146" spans="1:16">
      <c r="A146" s="96"/>
      <c r="B146" s="81">
        <f>B145+7</f>
        <v>43681</v>
      </c>
      <c r="C146" s="20">
        <f>D145+G145-H145</f>
        <v>34860.533655721687</v>
      </c>
      <c r="D146" s="17">
        <f>C146+(C146*0.04)</f>
        <v>36254.955001950555</v>
      </c>
      <c r="E146" s="17">
        <f>C146/5500</f>
        <v>6.3382788464948518</v>
      </c>
      <c r="F146" s="28">
        <f>(D146-C146)/E146</f>
        <v>220.00000000000011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36254.955001950555</v>
      </c>
      <c r="D147" s="17">
        <f>C147+(C147*0.04)</f>
        <v>37705.153202028574</v>
      </c>
      <c r="E147" s="17">
        <f>C147/5500</f>
        <v>6.5918100003546467</v>
      </c>
      <c r="F147" s="28">
        <f>(D147-C147)/E147</f>
        <v>219.99999999999952</v>
      </c>
      <c r="G147" s="80"/>
      <c r="H147" s="80"/>
      <c r="I147" s="19">
        <f>E147*50/C147</f>
        <v>9.0909090909090905E-3</v>
      </c>
      <c r="J147" s="87"/>
      <c r="K147" s="98"/>
      <c r="L147" s="99"/>
      <c r="M147" s="99"/>
      <c r="N147" s="99"/>
      <c r="O147" s="99"/>
      <c r="P147" s="99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37705.153202028574</v>
      </c>
      <c r="D149" s="17">
        <f>C149+(C149*0.04)</f>
        <v>39213.359330109713</v>
      </c>
      <c r="E149" s="17">
        <f>C149/5500</f>
        <v>6.8554824003688317</v>
      </c>
      <c r="F149" s="28">
        <f>(D149-C149)/E149</f>
        <v>219.99999999999949</v>
      </c>
      <c r="G149" s="18"/>
      <c r="H149" s="18"/>
      <c r="I149" s="19">
        <f>E149*50/C149</f>
        <v>9.0909090909090905E-3</v>
      </c>
      <c r="J149" s="87"/>
    </row>
    <row r="150" spans="1:16">
      <c r="A150" s="96"/>
      <c r="B150" s="81">
        <f>B149+7</f>
        <v>43702</v>
      </c>
      <c r="C150" s="20">
        <f>D149+G149-H149</f>
        <v>39213.359330109713</v>
      </c>
      <c r="D150" s="17">
        <f>C150+(C150*0.04)</f>
        <v>40781.893703314105</v>
      </c>
      <c r="E150" s="17">
        <f>C150/5500</f>
        <v>7.1297016963835844</v>
      </c>
      <c r="F150" s="28">
        <f>(D150-C150)/E150</f>
        <v>220.00000000000037</v>
      </c>
      <c r="G150" s="18"/>
      <c r="H150" s="18"/>
      <c r="I150" s="19">
        <f>E150*50/C150</f>
        <v>9.0909090909090922E-3</v>
      </c>
      <c r="J150" s="87"/>
    </row>
    <row r="151" spans="1:16">
      <c r="A151" s="96"/>
      <c r="B151" s="81">
        <f>B150+7</f>
        <v>43709</v>
      </c>
      <c r="C151" s="20">
        <f>D150+G150-H150</f>
        <v>40781.893703314105</v>
      </c>
      <c r="D151" s="17">
        <f>C151+(C151*0.04)</f>
        <v>42413.169451446665</v>
      </c>
      <c r="E151" s="17">
        <f>C151/5500</f>
        <v>7.4148897642389278</v>
      </c>
      <c r="F151" s="28">
        <f>(D151-C151)/E151</f>
        <v>219.99999999999955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42413.169451446665</v>
      </c>
      <c r="D152" s="17">
        <f>C152+(C152*0.04)</f>
        <v>44109.69622950453</v>
      </c>
      <c r="E152" s="17">
        <f>C152/5500</f>
        <v>7.7114853548084845</v>
      </c>
      <c r="F152" s="28">
        <f>(D152-C152)/E152</f>
        <v>219.9999999999998</v>
      </c>
      <c r="G152" s="80"/>
      <c r="H152" s="80">
        <f>(D152-C139)*0.35</f>
        <v>5795.618537339069</v>
      </c>
      <c r="I152" s="19">
        <f>E152*50/C152</f>
        <v>9.0909090909090905E-3</v>
      </c>
      <c r="J152" s="87"/>
      <c r="K152" s="100" t="s">
        <v>47</v>
      </c>
      <c r="L152" s="101"/>
      <c r="M152" s="101"/>
      <c r="N152" s="101"/>
      <c r="O152" s="101"/>
      <c r="P152" s="101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38314.077692165461</v>
      </c>
      <c r="D154" s="17">
        <f>C154+(C154*0.04)</f>
        <v>39846.640799852081</v>
      </c>
      <c r="E154" s="17">
        <f>C154/5500</f>
        <v>6.9661959440300842</v>
      </c>
      <c r="F154" s="28">
        <f>(D154-C154)/E154</f>
        <v>220.00000000000011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43730</v>
      </c>
      <c r="C155" s="20">
        <f>D154+G154-H154</f>
        <v>39846.640799852081</v>
      </c>
      <c r="D155" s="17">
        <f>C155+(C155*0.04)</f>
        <v>41440.506431846166</v>
      </c>
      <c r="E155" s="17">
        <f>C155/5500</f>
        <v>7.2448437817912872</v>
      </c>
      <c r="F155" s="28">
        <f>(D155-C155)/E155</f>
        <v>220.00000000000034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43737</v>
      </c>
      <c r="C156" s="20">
        <f>D155+G155-H155</f>
        <v>41440.506431846166</v>
      </c>
      <c r="D156" s="17">
        <f>C156+(C156*0.04)</f>
        <v>43098.126689120014</v>
      </c>
      <c r="E156" s="17">
        <f>C156/5500</f>
        <v>7.5346375330629396</v>
      </c>
      <c r="F156" s="28">
        <f>(D156-C156)/E156</f>
        <v>220.00000000000011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43098.126689120014</v>
      </c>
      <c r="D157" s="17">
        <f>C157+(C157*0.04)</f>
        <v>44822.051756684814</v>
      </c>
      <c r="E157" s="17">
        <f>C157/5500</f>
        <v>7.8360230343854571</v>
      </c>
      <c r="F157" s="28">
        <f>(D157-C157)/E157</f>
        <v>219.99999999999991</v>
      </c>
      <c r="G157" s="80"/>
      <c r="H157" s="80"/>
      <c r="I157" s="19">
        <f>E157*50/C157</f>
        <v>9.0909090909090905E-3</v>
      </c>
      <c r="J157" s="87"/>
      <c r="K157" s="98"/>
      <c r="L157" s="99"/>
      <c r="M157" s="99"/>
      <c r="N157" s="99"/>
      <c r="O157" s="99"/>
      <c r="P157" s="99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44822.051756684814</v>
      </c>
      <c r="D159" s="17">
        <f>C159+(C159*0.04)</f>
        <v>46614.933826952205</v>
      </c>
      <c r="E159" s="17">
        <f>C159/5500</f>
        <v>8.1494639557608757</v>
      </c>
      <c r="F159" s="28">
        <f>(D159-C159)/E159</f>
        <v>219.9999999999998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43758</v>
      </c>
      <c r="C160" s="20">
        <f>D159+G159-H159</f>
        <v>46614.933826952205</v>
      </c>
      <c r="D160" s="17">
        <f>C160+(C160*0.04)</f>
        <v>48479.531180030295</v>
      </c>
      <c r="E160" s="17">
        <f>C160/5500</f>
        <v>8.4754425139913092</v>
      </c>
      <c r="F160" s="28">
        <f>(D160-C160)/E160</f>
        <v>220.00000000000026</v>
      </c>
      <c r="G160" s="18"/>
      <c r="H160" s="18"/>
      <c r="I160" s="19">
        <f>E160*50/C160</f>
        <v>9.0909090909090887E-3</v>
      </c>
      <c r="J160" s="87"/>
    </row>
    <row r="161" spans="1:16">
      <c r="A161" s="96"/>
      <c r="B161" s="81">
        <f>B160+7</f>
        <v>43765</v>
      </c>
      <c r="C161" s="20">
        <f>D160+G160-H160</f>
        <v>48479.531180030295</v>
      </c>
      <c r="D161" s="17">
        <f>C161+(C161*0.04)</f>
        <v>50418.712427231505</v>
      </c>
      <c r="E161" s="17">
        <f>C161/5500</f>
        <v>8.8144602145509623</v>
      </c>
      <c r="F161" s="28">
        <f>(D161-C161)/E161</f>
        <v>219.99999999999977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50418.712427231505</v>
      </c>
      <c r="D162" s="17">
        <f>C162+(C162*0.04)</f>
        <v>52435.460924320767</v>
      </c>
      <c r="E162" s="17">
        <f>C162/5500</f>
        <v>9.167038623133001</v>
      </c>
      <c r="F162" s="28">
        <f>(D162-C162)/E162</f>
        <v>220.0000000000002</v>
      </c>
      <c r="G162" s="80"/>
      <c r="H162" s="80"/>
      <c r="I162" s="19">
        <f>E162*50/C162</f>
        <v>9.0909090909090905E-3</v>
      </c>
      <c r="J162" s="87"/>
      <c r="K162" s="98"/>
      <c r="L162" s="99"/>
      <c r="M162" s="99"/>
      <c r="N162" s="99"/>
      <c r="O162" s="99"/>
      <c r="P162" s="99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52435.460924320767</v>
      </c>
      <c r="D164" s="17">
        <f>C164+(C164*0.04)</f>
        <v>54532.879361293599</v>
      </c>
      <c r="E164" s="17">
        <f>C164/5500</f>
        <v>9.5337201680583217</v>
      </c>
      <c r="F164" s="28">
        <f>(D164-C164)/E164</f>
        <v>220.00000000000011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43786</v>
      </c>
      <c r="C165" s="20">
        <f>D164+G164-H164</f>
        <v>54532.879361293599</v>
      </c>
      <c r="D165" s="17">
        <f>C165+(C165*0.04)</f>
        <v>56714.194535745344</v>
      </c>
      <c r="E165" s="17">
        <f>C165/5500</f>
        <v>9.9150689747806542</v>
      </c>
      <c r="F165" s="28">
        <f>(D165-C165)/E165</f>
        <v>220.00000000000014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56714.194535745344</v>
      </c>
      <c r="D166" s="17">
        <f>C166+(C166*0.04)</f>
        <v>58982.762317175155</v>
      </c>
      <c r="E166" s="17">
        <f>C166/5500</f>
        <v>10.311671733771881</v>
      </c>
      <c r="F166" s="28">
        <f>(D166-C166)/E166</f>
        <v>219.99999999999969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58982.762317175155</v>
      </c>
      <c r="D167" s="17">
        <f>C167+(C167*0.04)</f>
        <v>61342.072809862162</v>
      </c>
      <c r="E167" s="17">
        <f>C167/5500</f>
        <v>10.724138603122755</v>
      </c>
      <c r="F167" s="28">
        <f>(D167-C167)/E167</f>
        <v>220.00000000000011</v>
      </c>
      <c r="G167" s="80"/>
      <c r="H167" s="80">
        <f>(D167-C154)*0.35</f>
        <v>8059.7982911938443</v>
      </c>
      <c r="I167" s="19">
        <f>E167*50/C167</f>
        <v>9.0909090909090905E-3</v>
      </c>
      <c r="J167" s="87"/>
      <c r="K167" s="100" t="s">
        <v>47</v>
      </c>
      <c r="L167" s="101"/>
      <c r="M167" s="101"/>
      <c r="N167" s="101"/>
      <c r="O167" s="101"/>
      <c r="P167" s="101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53282.274518668317</v>
      </c>
      <c r="D169" s="17">
        <f>C169+(C169*0.04)</f>
        <v>55413.565499415046</v>
      </c>
      <c r="E169" s="17">
        <f>C169/5500</f>
        <v>9.6876862761215126</v>
      </c>
      <c r="F169" s="28">
        <f>(D169-C169)/E169</f>
        <v>219.99999999999966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43814</v>
      </c>
      <c r="C170" s="20">
        <f>D169+G169-H169</f>
        <v>55413.565499415046</v>
      </c>
      <c r="D170" s="17">
        <f>C170+(C170*0.04)</f>
        <v>57630.108119391647</v>
      </c>
      <c r="E170" s="17">
        <f>C170/5500</f>
        <v>10.075193727166372</v>
      </c>
      <c r="F170" s="28">
        <f>(D170-C170)/E170</f>
        <v>219.99999999999989</v>
      </c>
      <c r="G170" s="18"/>
      <c r="H170" s="18"/>
      <c r="I170" s="19">
        <f>E170*50/C170</f>
        <v>9.0909090909090905E-3</v>
      </c>
      <c r="J170" s="87"/>
    </row>
    <row r="171" spans="1:16">
      <c r="A171" s="96"/>
      <c r="B171" s="81">
        <f>B170+7</f>
        <v>43821</v>
      </c>
      <c r="C171" s="20">
        <f>D170+G170-H170</f>
        <v>57630.108119391647</v>
      </c>
      <c r="D171" s="17">
        <f>C171+(C171*0.04)</f>
        <v>59935.312444167314</v>
      </c>
      <c r="E171" s="17">
        <f>C171/5500</f>
        <v>10.478201476253027</v>
      </c>
      <c r="F171" s="28">
        <f>(D171-C171)/E171</f>
        <v>220.00000000000006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59935.312444167314</v>
      </c>
      <c r="D172" s="17">
        <f>C172+(C172*0.04)</f>
        <v>62332.724941934008</v>
      </c>
      <c r="E172" s="17">
        <f>C172/5500</f>
        <v>10.897329535303149</v>
      </c>
      <c r="F172" s="28">
        <f>(D172-C172)/E172</f>
        <v>220.00000000000014</v>
      </c>
      <c r="G172" s="80"/>
      <c r="H172" s="80"/>
      <c r="I172" s="19">
        <f>E172*50/C172</f>
        <v>9.0909090909090922E-3</v>
      </c>
      <c r="J172" s="87"/>
      <c r="K172" s="98"/>
      <c r="L172" s="99"/>
      <c r="M172" s="99"/>
      <c r="N172" s="99"/>
      <c r="O172" s="99"/>
      <c r="P172" s="99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62332.724941934008</v>
      </c>
      <c r="D174" s="17">
        <f>C174+(C174*0.04)</f>
        <v>64826.03393961137</v>
      </c>
      <c r="E174" s="17">
        <f>C174/5500</f>
        <v>11.333222716715275</v>
      </c>
      <c r="F174" s="28">
        <f>(D174-C174)/E174</f>
        <v>220.0000000000002</v>
      </c>
      <c r="G174" s="18"/>
      <c r="H174" s="18"/>
      <c r="I174" s="19">
        <f>E174*50/C174</f>
        <v>9.0909090909090905E-3</v>
      </c>
      <c r="J174" s="87"/>
    </row>
    <row r="175" spans="1:16">
      <c r="A175" s="96"/>
      <c r="B175" s="81">
        <f>B174+7</f>
        <v>43842</v>
      </c>
      <c r="C175" s="20">
        <f>D174+G174-H174</f>
        <v>64826.03393961137</v>
      </c>
      <c r="D175" s="17">
        <f>C175+(C175*0.04)</f>
        <v>67419.075297195828</v>
      </c>
      <c r="E175" s="17">
        <f>C175/5500</f>
        <v>11.786551625383886</v>
      </c>
      <c r="F175" s="28">
        <f>(D175-C175)/E175</f>
        <v>220.00000000000023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43849</v>
      </c>
      <c r="C176" s="20">
        <f>D175+G175-H175</f>
        <v>67419.075297195828</v>
      </c>
      <c r="D176" s="17">
        <f>C176+(C176*0.04)</f>
        <v>70115.838309083658</v>
      </c>
      <c r="E176" s="17">
        <f>C176/5500</f>
        <v>12.258013690399242</v>
      </c>
      <c r="F176" s="28">
        <f>(D176-C176)/E176</f>
        <v>219.99999999999972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70115.838309083658</v>
      </c>
      <c r="D177" s="17">
        <f>C177+(C177*0.04)</f>
        <v>72920.471841446997</v>
      </c>
      <c r="E177" s="17">
        <f>C177/5500</f>
        <v>12.748334238015211</v>
      </c>
      <c r="F177" s="28">
        <f>(D177-C177)/E177</f>
        <v>219.99999999999943</v>
      </c>
      <c r="G177" s="80"/>
      <c r="H177" s="80">
        <f>(D177-C169)*0.35</f>
        <v>6873.3690629725379</v>
      </c>
      <c r="I177" s="19">
        <f>E177*50/C177</f>
        <v>9.0909090909090922E-3</v>
      </c>
      <c r="J177" s="87"/>
      <c r="K177" s="100" t="s">
        <v>47</v>
      </c>
      <c r="L177" s="101"/>
      <c r="M177" s="101"/>
      <c r="N177" s="101"/>
      <c r="O177" s="101"/>
      <c r="P177" s="101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K17" sqref="K17:P17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6384" width="9.140625" style="75"/>
  </cols>
  <sheetData>
    <row r="1" spans="1:16" ht="13.5" thickBot="1">
      <c r="B1" s="102"/>
      <c r="C1" s="103"/>
      <c r="D1" s="103"/>
      <c r="E1" s="103"/>
      <c r="F1" s="103"/>
      <c r="G1" s="103"/>
      <c r="H1" s="103"/>
      <c r="I1" s="103"/>
      <c r="J1" s="90"/>
    </row>
    <row r="2" spans="1:16" ht="13.5" thickBot="1">
      <c r="A2" s="76" t="s">
        <v>36</v>
      </c>
      <c r="B2" s="3" t="s">
        <v>3</v>
      </c>
      <c r="C2" s="4" t="s">
        <v>38</v>
      </c>
      <c r="D2" s="5" t="s">
        <v>39</v>
      </c>
      <c r="E2" s="5" t="s">
        <v>40</v>
      </c>
      <c r="F2" s="5" t="s">
        <v>41</v>
      </c>
      <c r="G2" s="5" t="s">
        <v>6</v>
      </c>
      <c r="H2" s="5" t="s">
        <v>6</v>
      </c>
      <c r="I2" s="14" t="s">
        <v>37</v>
      </c>
      <c r="J2" s="14" t="s">
        <v>2</v>
      </c>
    </row>
    <row r="3" spans="1:16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6">
      <c r="A4" s="95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6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6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7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98"/>
      <c r="L7" s="104"/>
      <c r="M7" s="104"/>
      <c r="N7" s="104"/>
      <c r="O7" s="104"/>
      <c r="P7" s="104"/>
    </row>
    <row r="8" spans="1:16" ht="13.5" thickBot="1">
      <c r="A8" s="78"/>
      <c r="B8" s="13"/>
      <c r="C8" s="22"/>
      <c r="D8" s="23"/>
      <c r="E8" s="23"/>
      <c r="F8" s="27"/>
      <c r="G8" s="23"/>
      <c r="H8" s="10"/>
      <c r="I8" s="24"/>
      <c r="J8" s="113"/>
    </row>
    <row r="9" spans="1:16">
      <c r="A9" s="95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6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6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7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98"/>
      <c r="L12" s="99"/>
      <c r="M12" s="99"/>
      <c r="N12" s="99"/>
      <c r="O12" s="99"/>
      <c r="P12" s="99"/>
    </row>
    <row r="13" spans="1:16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113"/>
    </row>
    <row r="14" spans="1:16">
      <c r="A14" s="95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6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6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7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100" t="s">
        <v>46</v>
      </c>
      <c r="L17" s="101"/>
      <c r="M17" s="101"/>
      <c r="N17" s="101"/>
      <c r="O17" s="101"/>
      <c r="P17" s="101"/>
    </row>
    <row r="18" spans="1:16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113"/>
    </row>
    <row r="19" spans="1:16">
      <c r="A19" s="95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6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6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91">
        <f>(D21-$C4)/$C4</f>
        <v>4.5406812939179191E-2</v>
      </c>
    </row>
    <row r="22" spans="1:16" ht="15.75" thickBot="1">
      <c r="A22" s="97"/>
      <c r="B22" s="81">
        <f>B21+7</f>
        <v>42988</v>
      </c>
      <c r="C22" s="32">
        <f>D21+G21-H21</f>
        <v>2090.8136258783584</v>
      </c>
      <c r="D22" s="17">
        <f>C22+(C22*0.04)</f>
        <v>2174.4461709134926</v>
      </c>
      <c r="E22" s="17">
        <f>C22/5500</f>
        <v>0.38014793197788332</v>
      </c>
      <c r="F22" s="28">
        <f>(D22-C22)/E22</f>
        <v>219.99999999999957</v>
      </c>
      <c r="G22" s="18"/>
      <c r="H22" s="18"/>
      <c r="I22" s="19">
        <f>E22*50/C22</f>
        <v>9.0909090909090922E-3</v>
      </c>
      <c r="J22" s="87"/>
      <c r="K22" s="98"/>
      <c r="L22" s="99"/>
      <c r="M22" s="99"/>
      <c r="N22" s="99"/>
      <c r="O22" s="99"/>
      <c r="P22" s="99"/>
    </row>
    <row r="23" spans="1:16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5">
        <v>5</v>
      </c>
      <c r="B24" s="81">
        <f>B22+7</f>
        <v>42995</v>
      </c>
      <c r="C24" s="20">
        <f>D22+G22-H22</f>
        <v>2174.4461709134926</v>
      </c>
      <c r="D24" s="17">
        <f>C24+(C24*0.04)</f>
        <v>2261.4240177500324</v>
      </c>
      <c r="E24" s="17">
        <f>C24/5500</f>
        <v>0.39535384925699862</v>
      </c>
      <c r="F24" s="28">
        <f>(D24-C24)/E24</f>
        <v>220.00000000000028</v>
      </c>
      <c r="G24" s="18"/>
      <c r="H24" s="18"/>
      <c r="I24" s="19">
        <f>E24*50/C24</f>
        <v>9.0909090909090905E-3</v>
      </c>
      <c r="J24" s="87"/>
    </row>
    <row r="25" spans="1:16">
      <c r="A25" s="96"/>
      <c r="B25" s="81">
        <f>B24+7</f>
        <v>43002</v>
      </c>
      <c r="C25" s="20">
        <f>D24+G24-H24</f>
        <v>2261.4240177500324</v>
      </c>
      <c r="D25" s="17">
        <f>C25+(C25*0.04)</f>
        <v>2351.8809784600335</v>
      </c>
      <c r="E25" s="17">
        <f>C25/5500</f>
        <v>0.41116800322727859</v>
      </c>
      <c r="F25" s="28">
        <f>(D25-C25)/E25</f>
        <v>219.99999999999957</v>
      </c>
      <c r="G25" s="18"/>
      <c r="H25" s="18"/>
      <c r="I25" s="19">
        <f>E25*50/C25</f>
        <v>9.0909090909090905E-3</v>
      </c>
      <c r="J25" s="87"/>
    </row>
    <row r="26" spans="1:16">
      <c r="A26" s="96"/>
      <c r="B26" s="81">
        <f>B25+7</f>
        <v>43009</v>
      </c>
      <c r="C26" s="20">
        <f>D25+G25-H25</f>
        <v>2351.8809784600335</v>
      </c>
      <c r="D26" s="17">
        <f>C26+(C26*0.04)</f>
        <v>2445.9562175984347</v>
      </c>
      <c r="E26" s="17">
        <f>C26/5500</f>
        <v>0.42761472335636974</v>
      </c>
      <c r="F26" s="28">
        <f>(D26-C26)/E26</f>
        <v>219.99999999999974</v>
      </c>
      <c r="G26" s="18"/>
      <c r="H26" s="18"/>
      <c r="I26" s="19">
        <f>E26*50/C26</f>
        <v>9.0909090909090905E-3</v>
      </c>
      <c r="J26" s="87"/>
    </row>
    <row r="27" spans="1:16" ht="13.5" thickBot="1">
      <c r="A27" s="97"/>
      <c r="B27" s="81">
        <f>B26+7</f>
        <v>43016</v>
      </c>
      <c r="C27" s="20">
        <f>D26+G26-H26</f>
        <v>2445.9562175984347</v>
      </c>
      <c r="D27" s="17">
        <f>C27+(C27*0.04)</f>
        <v>2543.7944663023723</v>
      </c>
      <c r="E27" s="17">
        <f>C27/5500</f>
        <v>0.4447193122906245</v>
      </c>
      <c r="F27" s="28">
        <f>(D27-C27)/E27</f>
        <v>220.00000000000037</v>
      </c>
      <c r="G27" s="18"/>
      <c r="H27" s="18"/>
      <c r="I27" s="19">
        <f>E27*50/C27</f>
        <v>9.0909090909090905E-3</v>
      </c>
      <c r="J27" s="87"/>
      <c r="K27" s="98"/>
      <c r="L27" s="99"/>
      <c r="M27" s="99"/>
      <c r="N27" s="99"/>
      <c r="O27" s="99"/>
      <c r="P27" s="99"/>
    </row>
    <row r="28" spans="1:16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5">
        <v>6</v>
      </c>
      <c r="B29" s="81">
        <f>B27+7</f>
        <v>43023</v>
      </c>
      <c r="C29" s="20">
        <f>D27+G27-H27</f>
        <v>2543.7944663023723</v>
      </c>
      <c r="D29" s="17">
        <f>C29+(C29*0.04)</f>
        <v>2645.5462449544671</v>
      </c>
      <c r="E29" s="17">
        <f>C29/5500</f>
        <v>0.46250808478224953</v>
      </c>
      <c r="F29" s="28">
        <f>(D29-C29)/E29</f>
        <v>219.9999999999998</v>
      </c>
      <c r="G29" s="18"/>
      <c r="H29" s="18"/>
      <c r="I29" s="19">
        <f>E29*50/C29</f>
        <v>9.0909090909090922E-3</v>
      </c>
      <c r="J29" s="87"/>
    </row>
    <row r="30" spans="1:16">
      <c r="A30" s="96"/>
      <c r="B30" s="81">
        <f>B29+7</f>
        <v>43030</v>
      </c>
      <c r="C30" s="20">
        <f>D29+G29-H29</f>
        <v>2645.5462449544671</v>
      </c>
      <c r="D30" s="17">
        <f>C30+(C30*0.04)</f>
        <v>2751.3680947526459</v>
      </c>
      <c r="E30" s="17">
        <f>C30/5500</f>
        <v>0.48100840817353946</v>
      </c>
      <c r="F30" s="28">
        <f>(D30-C30)/E30</f>
        <v>220.00000000000034</v>
      </c>
      <c r="G30" s="18"/>
      <c r="H30" s="18"/>
      <c r="I30" s="19">
        <f>E30*50/C30</f>
        <v>9.0909090909090905E-3</v>
      </c>
      <c r="J30" s="87"/>
    </row>
    <row r="31" spans="1:16">
      <c r="A31" s="96"/>
      <c r="B31" s="81">
        <f>B30+7</f>
        <v>43037</v>
      </c>
      <c r="C31" s="20">
        <f>D30+G30-H30</f>
        <v>2751.3680947526459</v>
      </c>
      <c r="D31" s="17">
        <f>C31+(C31*0.04)</f>
        <v>2861.4228185427519</v>
      </c>
      <c r="E31" s="17">
        <f>C31/5500</f>
        <v>0.50024874450048107</v>
      </c>
      <c r="F31" s="28">
        <f>(D31-C31)/E31</f>
        <v>220.00000000000028</v>
      </c>
      <c r="G31" s="18"/>
      <c r="H31" s="18"/>
      <c r="I31" s="19">
        <f>E31*50/C31</f>
        <v>9.0909090909090905E-3</v>
      </c>
      <c r="J31" s="87"/>
    </row>
    <row r="32" spans="1:16" ht="13.5" thickBot="1">
      <c r="A32" s="97"/>
      <c r="B32" s="81">
        <f>B31+7</f>
        <v>43044</v>
      </c>
      <c r="C32" s="20">
        <f>D31+G31-H31</f>
        <v>2861.4228185427519</v>
      </c>
      <c r="D32" s="17">
        <f>C32+(C32*0.04)</f>
        <v>2975.8797312844617</v>
      </c>
      <c r="E32" s="17">
        <f>C32/5500</f>
        <v>0.52025869428050031</v>
      </c>
      <c r="F32" s="28">
        <f>(D32-C32)/E32</f>
        <v>219.9999999999996</v>
      </c>
      <c r="G32" s="18"/>
      <c r="H32" s="80">
        <f>(D32-C19)*0.35</f>
        <v>237.06071959343384</v>
      </c>
      <c r="I32" s="19">
        <f>E32*50/C32</f>
        <v>9.0909090909090905E-3</v>
      </c>
      <c r="J32" s="87"/>
      <c r="K32" s="100" t="s">
        <v>47</v>
      </c>
      <c r="L32" s="101"/>
      <c r="M32" s="101"/>
      <c r="N32" s="101"/>
      <c r="O32" s="101"/>
      <c r="P32" s="101"/>
    </row>
    <row r="33" spans="1:16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5">
        <v>7</v>
      </c>
      <c r="B34" s="81">
        <f>B32+7</f>
        <v>43051</v>
      </c>
      <c r="C34" s="20">
        <f>D32+G32-H32</f>
        <v>2738.8190116910278</v>
      </c>
      <c r="D34" s="17">
        <f>C34+(C34*0.04)</f>
        <v>2848.371772158669</v>
      </c>
      <c r="E34" s="17">
        <f>C34/5500</f>
        <v>0.4979670930347323</v>
      </c>
      <c r="F34" s="28">
        <f>(D34-C34)/E34</f>
        <v>220.00000000000037</v>
      </c>
      <c r="G34" s="18"/>
      <c r="H34" s="18"/>
      <c r="I34" s="19">
        <f>E34*50/C34</f>
        <v>9.0909090909090905E-3</v>
      </c>
      <c r="J34" s="87"/>
    </row>
    <row r="35" spans="1:16">
      <c r="A35" s="96"/>
      <c r="B35" s="81">
        <f>B34+7</f>
        <v>43058</v>
      </c>
      <c r="C35" s="20">
        <f>D34+G34-H34</f>
        <v>2848.371772158669</v>
      </c>
      <c r="D35" s="17">
        <f>C35+(C35*0.04)</f>
        <v>2962.3066430450158</v>
      </c>
      <c r="E35" s="17">
        <f>C35/5500</f>
        <v>0.51788577675612169</v>
      </c>
      <c r="F35" s="28">
        <f>(D35-C35)/E35</f>
        <v>219.99999999999994</v>
      </c>
      <c r="G35" s="18"/>
      <c r="H35" s="18"/>
      <c r="I35" s="19">
        <f>E35*50/C35</f>
        <v>9.0909090909090922E-3</v>
      </c>
      <c r="J35" s="87"/>
    </row>
    <row r="36" spans="1:16">
      <c r="A36" s="96"/>
      <c r="B36" s="81">
        <f>B35+7</f>
        <v>43065</v>
      </c>
      <c r="C36" s="20">
        <f>D35+G35-H35</f>
        <v>2962.3066430450158</v>
      </c>
      <c r="D36" s="17">
        <f>C36+(C36*0.04)</f>
        <v>3080.7989087668166</v>
      </c>
      <c r="E36" s="17">
        <f>C36/5500</f>
        <v>0.53860120782636656</v>
      </c>
      <c r="F36" s="28">
        <f>(D36-C36)/E36</f>
        <v>220.00000000000026</v>
      </c>
      <c r="G36" s="18"/>
      <c r="H36" s="18"/>
      <c r="I36" s="19">
        <f>E36*50/C36</f>
        <v>9.0909090909090922E-3</v>
      </c>
      <c r="J36" s="87"/>
    </row>
    <row r="37" spans="1:16" ht="13.5" thickBot="1">
      <c r="A37" s="97"/>
      <c r="B37" s="81">
        <f>B36+7</f>
        <v>43072</v>
      </c>
      <c r="C37" s="20">
        <f>D36+G36-H36</f>
        <v>3080.7989087668166</v>
      </c>
      <c r="D37" s="17">
        <f>C37+(C37*0.04)</f>
        <v>3204.0308651174892</v>
      </c>
      <c r="E37" s="17">
        <f>C37/5500</f>
        <v>0.56014525613942123</v>
      </c>
      <c r="F37" s="28">
        <f>(D37-C37)/E37</f>
        <v>219.99999999999986</v>
      </c>
      <c r="G37" s="80"/>
      <c r="H37" s="80"/>
      <c r="I37" s="19">
        <f>E37*50/C37</f>
        <v>9.0909090909090922E-3</v>
      </c>
      <c r="J37" s="87"/>
      <c r="K37" s="98"/>
      <c r="L37" s="99"/>
      <c r="M37" s="99"/>
      <c r="N37" s="99"/>
      <c r="O37" s="99"/>
      <c r="P37" s="99"/>
    </row>
    <row r="38" spans="1:16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5">
        <v>8</v>
      </c>
      <c r="B39" s="81">
        <f>B37+7</f>
        <v>43079</v>
      </c>
      <c r="C39" s="20">
        <f>D37+G37-H37</f>
        <v>3204.0308651174892</v>
      </c>
      <c r="D39" s="17">
        <f>C39+(C39*0.04)</f>
        <v>3332.1920997221887</v>
      </c>
      <c r="E39" s="17">
        <f>C39/5500</f>
        <v>0.58255106638499798</v>
      </c>
      <c r="F39" s="28">
        <f>(D39-C39)/E39</f>
        <v>219.99999999999994</v>
      </c>
      <c r="G39" s="18"/>
      <c r="H39" s="18"/>
      <c r="I39" s="19">
        <f>E39*50/C39</f>
        <v>9.0909090909090905E-3</v>
      </c>
      <c r="J39" s="87"/>
    </row>
    <row r="40" spans="1:16">
      <c r="A40" s="96"/>
      <c r="B40" s="81">
        <f>B39+7</f>
        <v>43086</v>
      </c>
      <c r="C40" s="20">
        <f>D39+G39-H39</f>
        <v>3332.1920997221887</v>
      </c>
      <c r="D40" s="17">
        <f>C40+(C40*0.04)</f>
        <v>3465.4797837110764</v>
      </c>
      <c r="E40" s="17">
        <f>C40/5500</f>
        <v>0.60585310904039791</v>
      </c>
      <c r="F40" s="28">
        <f>(D40-C40)/E40</f>
        <v>220.00000000000026</v>
      </c>
      <c r="G40" s="18"/>
      <c r="H40" s="18"/>
      <c r="I40" s="19">
        <f>E40*50/C40</f>
        <v>9.0909090909090905E-3</v>
      </c>
      <c r="J40" s="87"/>
    </row>
    <row r="41" spans="1:16">
      <c r="A41" s="96"/>
      <c r="B41" s="81">
        <f>B40+7</f>
        <v>43093</v>
      </c>
      <c r="C41" s="20">
        <f>D40+G40-H40</f>
        <v>3465.4797837110764</v>
      </c>
      <c r="D41" s="17">
        <f>C41+(C41*0.04)</f>
        <v>3604.0989750595195</v>
      </c>
      <c r="E41" s="17">
        <f>C41/5500</f>
        <v>0.63008723340201389</v>
      </c>
      <c r="F41" s="28">
        <f>(D41-C41)/E41</f>
        <v>220.00000000000009</v>
      </c>
      <c r="G41" s="18"/>
      <c r="H41" s="18"/>
      <c r="I41" s="19">
        <f>E41*50/C41</f>
        <v>9.0909090909090922E-3</v>
      </c>
      <c r="J41" s="87"/>
    </row>
    <row r="42" spans="1:16" ht="13.5" thickBot="1">
      <c r="A42" s="97"/>
      <c r="B42" s="81">
        <f>B41+7</f>
        <v>43100</v>
      </c>
      <c r="C42" s="20">
        <f>D41+G41-H41</f>
        <v>3604.0989750595195</v>
      </c>
      <c r="D42" s="17">
        <f>C42+(C42*0.04)</f>
        <v>3748.2629340619001</v>
      </c>
      <c r="E42" s="17">
        <f>C42/5500</f>
        <v>0.65529072273809441</v>
      </c>
      <c r="F42" s="28">
        <f>(D42-C42)/E42</f>
        <v>219.99999999999972</v>
      </c>
      <c r="G42" s="80"/>
      <c r="H42" s="80"/>
      <c r="I42" s="19">
        <f>E42*50/C42</f>
        <v>9.0909090909090905E-3</v>
      </c>
      <c r="J42" s="87"/>
      <c r="K42" s="98"/>
      <c r="L42" s="99"/>
      <c r="M42" s="99"/>
      <c r="N42" s="99"/>
      <c r="O42" s="99"/>
      <c r="P42" s="99"/>
    </row>
    <row r="43" spans="1:16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5">
        <v>9</v>
      </c>
      <c r="B44" s="81">
        <f>B42+7</f>
        <v>43107</v>
      </c>
      <c r="C44" s="20">
        <f>D42+G42-H42</f>
        <v>3748.2629340619001</v>
      </c>
      <c r="D44" s="17">
        <f>C44+(C44*0.04)</f>
        <v>3898.1934514243762</v>
      </c>
      <c r="E44" s="17">
        <f>C44/5500</f>
        <v>0.68150235164761819</v>
      </c>
      <c r="F44" s="28">
        <f>(D44-C44)/E44</f>
        <v>220.00000000000026</v>
      </c>
      <c r="G44" s="18"/>
      <c r="H44" s="18"/>
      <c r="I44" s="19">
        <f>E44*50/C44</f>
        <v>9.0909090909090922E-3</v>
      </c>
      <c r="J44" s="87"/>
    </row>
    <row r="45" spans="1:16">
      <c r="A45" s="96"/>
      <c r="B45" s="81">
        <f>B44+7</f>
        <v>43114</v>
      </c>
      <c r="C45" s="20">
        <f>D44+G44-H44</f>
        <v>3898.1934514243762</v>
      </c>
      <c r="D45" s="17">
        <f>C45+(C45*0.04)</f>
        <v>4054.1211894813514</v>
      </c>
      <c r="E45" s="17">
        <f>C45/5500</f>
        <v>0.70876244571352298</v>
      </c>
      <c r="F45" s="28">
        <f>(D45-C45)/E45</f>
        <v>220.00000000000014</v>
      </c>
      <c r="G45" s="18"/>
      <c r="H45" s="18"/>
      <c r="I45" s="19">
        <f>E45*50/C45</f>
        <v>9.0909090909090922E-3</v>
      </c>
      <c r="J45" s="87"/>
    </row>
    <row r="46" spans="1:16">
      <c r="A46" s="96"/>
      <c r="B46" s="81">
        <f>B45+7</f>
        <v>43121</v>
      </c>
      <c r="C46" s="20">
        <f>D45+G45-H45</f>
        <v>4054.1211894813514</v>
      </c>
      <c r="D46" s="17">
        <f>C46+(C46*0.04)</f>
        <v>4216.2860370606058</v>
      </c>
      <c r="E46" s="17">
        <f>C46/5500</f>
        <v>0.73711294354206391</v>
      </c>
      <c r="F46" s="28">
        <f>(D46-C46)/E46</f>
        <v>220.00000000000054</v>
      </c>
      <c r="G46" s="18"/>
      <c r="H46" s="18"/>
      <c r="I46" s="19">
        <f>E46*50/C46</f>
        <v>9.0909090909090905E-3</v>
      </c>
      <c r="J46" s="87"/>
    </row>
    <row r="47" spans="1:16" ht="13.5" thickBot="1">
      <c r="A47" s="97"/>
      <c r="B47" s="81">
        <f>B46+7</f>
        <v>43128</v>
      </c>
      <c r="C47" s="20">
        <f>D46+G46-H46</f>
        <v>4216.2860370606058</v>
      </c>
      <c r="D47" s="17">
        <f>C47+(C47*0.04)</f>
        <v>4384.93747854303</v>
      </c>
      <c r="E47" s="17">
        <f>C47/5500</f>
        <v>0.76659746128374651</v>
      </c>
      <c r="F47" s="28">
        <f>(D47-C47)/E47</f>
        <v>219.99999999999991</v>
      </c>
      <c r="G47" s="80"/>
      <c r="H47" s="80">
        <f>(D47-C34)*0.35</f>
        <v>576.1414633982007</v>
      </c>
      <c r="I47" s="19">
        <f>E47*50/C47</f>
        <v>9.0909090909090905E-3</v>
      </c>
      <c r="J47" s="87"/>
      <c r="K47" s="100" t="s">
        <v>47</v>
      </c>
      <c r="L47" s="101"/>
      <c r="M47" s="101"/>
      <c r="N47" s="101"/>
      <c r="O47" s="101"/>
      <c r="P47" s="101"/>
    </row>
    <row r="48" spans="1:16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5">
        <v>10</v>
      </c>
      <c r="B49" s="81">
        <f>B47+7</f>
        <v>43135</v>
      </c>
      <c r="C49" s="20">
        <f>D47+G47-H47</f>
        <v>3808.7960151448292</v>
      </c>
      <c r="D49" s="17">
        <f>C49+(C49*0.04)</f>
        <v>3961.1478557506225</v>
      </c>
      <c r="E49" s="17">
        <f>C49/5500</f>
        <v>0.69250836638996893</v>
      </c>
      <c r="F49" s="28">
        <f>(D49-C49)/E49</f>
        <v>220.00000000000023</v>
      </c>
      <c r="G49" s="18"/>
      <c r="H49" s="18"/>
      <c r="I49" s="19">
        <f>E49*50/C49</f>
        <v>9.0909090909090905E-3</v>
      </c>
      <c r="J49" s="87"/>
    </row>
    <row r="50" spans="1:16">
      <c r="A50" s="96"/>
      <c r="B50" s="81">
        <f>B49+7</f>
        <v>43142</v>
      </c>
      <c r="C50" s="20">
        <f>D49+G49-H49</f>
        <v>3961.1478557506225</v>
      </c>
      <c r="D50" s="17">
        <f>C50+(C50*0.04)</f>
        <v>4119.5937699806473</v>
      </c>
      <c r="E50" s="17">
        <f>C50/5500</f>
        <v>0.72020870104556778</v>
      </c>
      <c r="F50" s="28">
        <f>(D50-C50)/E50</f>
        <v>219.99999999999977</v>
      </c>
      <c r="G50" s="18"/>
      <c r="H50" s="18"/>
      <c r="I50" s="19">
        <f>E50*50/C50</f>
        <v>9.0909090909090922E-3</v>
      </c>
      <c r="J50" s="87"/>
    </row>
    <row r="51" spans="1:16">
      <c r="A51" s="96"/>
      <c r="B51" s="81">
        <f>B50+7</f>
        <v>43149</v>
      </c>
      <c r="C51" s="20">
        <f>D50+G50-H50</f>
        <v>4119.5937699806473</v>
      </c>
      <c r="D51" s="17">
        <f>C51+(C51*0.04)</f>
        <v>4284.3775207798735</v>
      </c>
      <c r="E51" s="17">
        <f>C51/5500</f>
        <v>0.74901704908739042</v>
      </c>
      <c r="F51" s="28">
        <f>(D51-C51)/E51</f>
        <v>220.00000000000048</v>
      </c>
      <c r="G51" s="18"/>
      <c r="H51" s="18"/>
      <c r="I51" s="19">
        <f>E51*50/C51</f>
        <v>9.0909090909090922E-3</v>
      </c>
      <c r="J51" s="87"/>
    </row>
    <row r="52" spans="1:16" ht="13.5" thickBot="1">
      <c r="A52" s="97"/>
      <c r="B52" s="81">
        <f>B51+7</f>
        <v>43156</v>
      </c>
      <c r="C52" s="20">
        <f>D51+G51-H51</f>
        <v>4284.3775207798735</v>
      </c>
      <c r="D52" s="17">
        <f>C52+(C52*0.04)</f>
        <v>4455.7526216110682</v>
      </c>
      <c r="E52" s="17">
        <f>C52/5500</f>
        <v>0.77897773105088608</v>
      </c>
      <c r="F52" s="28">
        <f>(D52-C52)/E52</f>
        <v>219.99999999999969</v>
      </c>
      <c r="G52" s="80"/>
      <c r="H52" s="80"/>
      <c r="I52" s="19">
        <f>E52*50/C52</f>
        <v>9.0909090909090905E-3</v>
      </c>
      <c r="J52" s="87"/>
      <c r="K52" s="98"/>
      <c r="L52" s="99"/>
      <c r="M52" s="99"/>
      <c r="N52" s="99"/>
      <c r="O52" s="99"/>
      <c r="P52" s="99"/>
    </row>
    <row r="53" spans="1:16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5">
        <v>11</v>
      </c>
      <c r="B54" s="81">
        <f>B52+7</f>
        <v>43163</v>
      </c>
      <c r="C54" s="20">
        <f>D52+G52-H52</f>
        <v>4455.7526216110682</v>
      </c>
      <c r="D54" s="17">
        <f>C54+(C54*0.04)</f>
        <v>4633.9827264755113</v>
      </c>
      <c r="E54" s="17">
        <f>C54/5500</f>
        <v>0.81013684029292155</v>
      </c>
      <c r="F54" s="28">
        <f>(D54-C54)/E54</f>
        <v>220.00000000000043</v>
      </c>
      <c r="G54" s="18"/>
      <c r="H54" s="18"/>
      <c r="I54" s="19">
        <f>E54*50/C54</f>
        <v>9.0909090909090905E-3</v>
      </c>
      <c r="J54" s="87"/>
    </row>
    <row r="55" spans="1:16">
      <c r="A55" s="96"/>
      <c r="B55" s="81">
        <f>B54+7</f>
        <v>43170</v>
      </c>
      <c r="C55" s="20">
        <f>D54+G54-H54</f>
        <v>4633.9827264755113</v>
      </c>
      <c r="D55" s="17">
        <f>C55+(C55*0.04)</f>
        <v>4819.3420355345315</v>
      </c>
      <c r="E55" s="17">
        <f>C55/5500</f>
        <v>0.84254231390463841</v>
      </c>
      <c r="F55" s="28">
        <f>(D55-C55)/E55</f>
        <v>219.99999999999974</v>
      </c>
      <c r="G55" s="18"/>
      <c r="H55" s="18"/>
      <c r="I55" s="19">
        <f>E55*50/C55</f>
        <v>9.0909090909090905E-3</v>
      </c>
      <c r="J55" s="87"/>
    </row>
    <row r="56" spans="1:16">
      <c r="A56" s="96"/>
      <c r="B56" s="81">
        <f>B55+7</f>
        <v>43177</v>
      </c>
      <c r="C56" s="20">
        <f>D55+G55-H55</f>
        <v>4819.3420355345315</v>
      </c>
      <c r="D56" s="17">
        <f>C56+(C56*0.04)</f>
        <v>5012.1157169559128</v>
      </c>
      <c r="E56" s="17">
        <f>C56/5500</f>
        <v>0.8762440064608239</v>
      </c>
      <c r="F56" s="28">
        <f>(D56-C56)/E56</f>
        <v>220.00000000000006</v>
      </c>
      <c r="G56" s="18"/>
      <c r="H56" s="18"/>
      <c r="I56" s="19">
        <f>E56*50/C56</f>
        <v>9.0909090909090905E-3</v>
      </c>
      <c r="J56" s="87"/>
    </row>
    <row r="57" spans="1:16" ht="13.5" thickBot="1">
      <c r="A57" s="97"/>
      <c r="B57" s="81">
        <f>B56+7</f>
        <v>43184</v>
      </c>
      <c r="C57" s="20">
        <f>D56+G56-H56</f>
        <v>5012.1157169559128</v>
      </c>
      <c r="D57" s="17">
        <f>C57+(C57*0.04)</f>
        <v>5212.6003456341496</v>
      </c>
      <c r="E57" s="17">
        <f>C57/5500</f>
        <v>0.91129376671925688</v>
      </c>
      <c r="F57" s="28">
        <f>(D57-C57)/E57</f>
        <v>220.00000000000023</v>
      </c>
      <c r="G57" s="80"/>
      <c r="H57" s="80"/>
      <c r="I57" s="19">
        <f>E57*50/C57</f>
        <v>9.0909090909090905E-3</v>
      </c>
      <c r="J57" s="87"/>
      <c r="K57" s="98"/>
      <c r="L57" s="99"/>
      <c r="M57" s="99"/>
      <c r="N57" s="99"/>
      <c r="O57" s="99"/>
      <c r="P57" s="99"/>
    </row>
    <row r="58" spans="1:16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5">
        <v>12</v>
      </c>
      <c r="B59" s="81">
        <f>B57+7</f>
        <v>43191</v>
      </c>
      <c r="C59" s="20">
        <f>D57+G57-H57</f>
        <v>5212.6003456341496</v>
      </c>
      <c r="D59" s="17">
        <f>C59+(C59*0.04)</f>
        <v>5421.1043594595158</v>
      </c>
      <c r="E59" s="17">
        <f>C59/5500</f>
        <v>0.94774551738802715</v>
      </c>
      <c r="F59" s="28">
        <f>(D59-C59)/E59</f>
        <v>220.00000000000023</v>
      </c>
      <c r="G59" s="18"/>
      <c r="H59" s="18"/>
      <c r="I59" s="19">
        <f>E59*50/C59</f>
        <v>9.0909090909090905E-3</v>
      </c>
      <c r="J59" s="87"/>
    </row>
    <row r="60" spans="1:16">
      <c r="A60" s="96"/>
      <c r="B60" s="81">
        <f>B59+7</f>
        <v>43198</v>
      </c>
      <c r="C60" s="20">
        <f>D59+G59-H59</f>
        <v>5421.1043594595158</v>
      </c>
      <c r="D60" s="17">
        <f>C60+(C60*0.04)</f>
        <v>5637.9485338378963</v>
      </c>
      <c r="E60" s="17">
        <f>C60/5500</f>
        <v>0.98565533808354833</v>
      </c>
      <c r="F60" s="28">
        <f>(D60-C60)/E60</f>
        <v>219.99999999999991</v>
      </c>
      <c r="G60" s="18"/>
      <c r="H60" s="18"/>
      <c r="I60" s="19">
        <f>E60*50/C60</f>
        <v>9.0909090909090905E-3</v>
      </c>
      <c r="J60" s="87"/>
    </row>
    <row r="61" spans="1:16">
      <c r="A61" s="96"/>
      <c r="B61" s="81">
        <f>B60+7</f>
        <v>43205</v>
      </c>
      <c r="C61" s="20">
        <f>D60+G60-H60</f>
        <v>5637.9485338378963</v>
      </c>
      <c r="D61" s="17">
        <f>C61+(C61*0.04)</f>
        <v>5863.4664751914124</v>
      </c>
      <c r="E61" s="17">
        <f>C61/5500</f>
        <v>1.0250815516068903</v>
      </c>
      <c r="F61" s="28">
        <f>(D61-C61)/E61</f>
        <v>220.00000000000023</v>
      </c>
      <c r="G61" s="18"/>
      <c r="H61" s="18"/>
      <c r="I61" s="19">
        <f>E61*50/C61</f>
        <v>9.0909090909090905E-3</v>
      </c>
      <c r="J61" s="87"/>
    </row>
    <row r="62" spans="1:16" ht="13.5" thickBot="1">
      <c r="A62" s="97"/>
      <c r="B62" s="81">
        <f>B61+7</f>
        <v>43212</v>
      </c>
      <c r="C62" s="20">
        <f>D61+G61-H61</f>
        <v>5863.4664751914124</v>
      </c>
      <c r="D62" s="17">
        <f>C62+(C62*0.04)</f>
        <v>6098.0051341990693</v>
      </c>
      <c r="E62" s="17">
        <f>C62/5500</f>
        <v>1.0660848136711658</v>
      </c>
      <c r="F62" s="28">
        <f>(D62-C62)/E62</f>
        <v>220.00000000000037</v>
      </c>
      <c r="G62" s="80"/>
      <c r="H62" s="80">
        <f>(D62-C49)*0.35</f>
        <v>801.22319166898399</v>
      </c>
      <c r="I62" s="19">
        <f>E62*50/C62</f>
        <v>9.0909090909090905E-3</v>
      </c>
      <c r="J62" s="87"/>
      <c r="K62" s="100" t="s">
        <v>47</v>
      </c>
      <c r="L62" s="101"/>
      <c r="M62" s="101"/>
      <c r="N62" s="101"/>
      <c r="O62" s="101"/>
      <c r="P62" s="101"/>
    </row>
    <row r="63" spans="1:16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5">
        <v>13</v>
      </c>
      <c r="B64" s="81">
        <f>B62+7</f>
        <v>43219</v>
      </c>
      <c r="C64" s="20">
        <f>D62+G62-H62</f>
        <v>5296.781942530085</v>
      </c>
      <c r="D64" s="17">
        <f>C64+(C64*0.04)</f>
        <v>5508.6532202312883</v>
      </c>
      <c r="E64" s="17">
        <f>C64/5500</f>
        <v>0.96305126227819726</v>
      </c>
      <c r="F64" s="28">
        <f>(D64-C64)/E64</f>
        <v>219.99999999999991</v>
      </c>
      <c r="G64" s="17"/>
      <c r="H64" s="79"/>
      <c r="I64" s="19">
        <f>E64*50/C64</f>
        <v>9.0909090909090905E-3</v>
      </c>
      <c r="J64" s="87"/>
    </row>
    <row r="65" spans="1:16">
      <c r="A65" s="96"/>
      <c r="B65" s="81">
        <f>B64+7</f>
        <v>43226</v>
      </c>
      <c r="C65" s="20">
        <f>D64+G64-H64</f>
        <v>5508.6532202312883</v>
      </c>
      <c r="D65" s="17">
        <f>C65+(C65*0.04)</f>
        <v>5728.9993490405395</v>
      </c>
      <c r="E65" s="17">
        <f>C65/5500</f>
        <v>1.0015733127693252</v>
      </c>
      <c r="F65" s="28">
        <f>(D65-C65)/E65</f>
        <v>219.99999999999972</v>
      </c>
      <c r="G65" s="17"/>
      <c r="H65" s="79"/>
      <c r="I65" s="19">
        <f>E65*50/C65</f>
        <v>9.0909090909090905E-3</v>
      </c>
      <c r="J65" s="87"/>
    </row>
    <row r="66" spans="1:16">
      <c r="A66" s="96"/>
      <c r="B66" s="81">
        <f>B65+7</f>
        <v>43233</v>
      </c>
      <c r="C66" s="20">
        <f>D65+G65-H65</f>
        <v>5728.9993490405395</v>
      </c>
      <c r="D66" s="17">
        <f>C66+(C66*0.04)</f>
        <v>5958.1593230021608</v>
      </c>
      <c r="E66" s="17">
        <f>C66/5500</f>
        <v>1.041636245280098</v>
      </c>
      <c r="F66" s="28">
        <f>(D66-C66)/E66</f>
        <v>219.99999999999974</v>
      </c>
      <c r="G66" s="17"/>
      <c r="H66" s="79"/>
      <c r="I66" s="19">
        <f>E66*50/C66</f>
        <v>9.0909090909090905E-3</v>
      </c>
      <c r="J66" s="87"/>
    </row>
    <row r="67" spans="1:16" ht="13.5" thickBot="1">
      <c r="A67" s="97"/>
      <c r="B67" s="81">
        <f>B66+7</f>
        <v>43240</v>
      </c>
      <c r="C67" s="20">
        <f>D66+G66-H66</f>
        <v>5958.1593230021608</v>
      </c>
      <c r="D67" s="17">
        <f>C67+(C67*0.04)</f>
        <v>6196.485695922247</v>
      </c>
      <c r="E67" s="17">
        <f>C67/5500</f>
        <v>1.0833016950913019</v>
      </c>
      <c r="F67" s="28">
        <f>(D67-C67)/E67</f>
        <v>219.9999999999998</v>
      </c>
      <c r="G67" s="80"/>
      <c r="H67" s="80"/>
      <c r="I67" s="19">
        <f>E67*50/C67</f>
        <v>9.0909090909090905E-3</v>
      </c>
      <c r="J67" s="87"/>
      <c r="K67" s="98"/>
      <c r="L67" s="99"/>
      <c r="M67" s="99"/>
      <c r="N67" s="99"/>
      <c r="O67" s="99"/>
      <c r="P67" s="99"/>
    </row>
    <row r="68" spans="1:16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5">
        <v>14</v>
      </c>
      <c r="B69" s="81">
        <f>B67+7</f>
        <v>43247</v>
      </c>
      <c r="C69" s="20">
        <f>D67+G67-H67</f>
        <v>6196.485695922247</v>
      </c>
      <c r="D69" s="17">
        <f>C69+(C69*0.04)</f>
        <v>6444.3451237591371</v>
      </c>
      <c r="E69" s="17">
        <f>C69/5500</f>
        <v>1.1266337628949541</v>
      </c>
      <c r="F69" s="28">
        <f>(D69-C69)/E69</f>
        <v>220.00000000000014</v>
      </c>
      <c r="G69" s="18"/>
      <c r="H69" s="18"/>
      <c r="I69" s="19">
        <f>E69*50/C69</f>
        <v>9.0909090909090905E-3</v>
      </c>
      <c r="J69" s="87"/>
    </row>
    <row r="70" spans="1:16">
      <c r="A70" s="96"/>
      <c r="B70" s="81">
        <f>B69+7</f>
        <v>43254</v>
      </c>
      <c r="C70" s="20">
        <f>D69+G69-H69</f>
        <v>6444.3451237591371</v>
      </c>
      <c r="D70" s="17">
        <f>C70+(C70*0.04)</f>
        <v>6702.1189287095021</v>
      </c>
      <c r="E70" s="17">
        <f>C70/5500</f>
        <v>1.1716991134107522</v>
      </c>
      <c r="F70" s="28">
        <f>(D70-C70)/E70</f>
        <v>219.99999999999963</v>
      </c>
      <c r="G70" s="18"/>
      <c r="H70" s="18"/>
      <c r="I70" s="19">
        <f>E70*50/C70</f>
        <v>9.0909090909090905E-3</v>
      </c>
      <c r="J70" s="87"/>
    </row>
    <row r="71" spans="1:16">
      <c r="A71" s="96"/>
      <c r="B71" s="81">
        <f>B70+7</f>
        <v>43261</v>
      </c>
      <c r="C71" s="20">
        <f>D70+G70-H70</f>
        <v>6702.1189287095021</v>
      </c>
      <c r="D71" s="17">
        <f>C71+(C71*0.04)</f>
        <v>6970.2036858578822</v>
      </c>
      <c r="E71" s="17">
        <f>C71/5500</f>
        <v>1.2185670779471822</v>
      </c>
      <c r="F71" s="28">
        <f>(D71-C71)/E71</f>
        <v>219.99999999999997</v>
      </c>
      <c r="G71" s="18"/>
      <c r="H71" s="18"/>
      <c r="I71" s="19">
        <f>E71*50/C71</f>
        <v>9.0909090909090905E-3</v>
      </c>
      <c r="J71" s="87"/>
    </row>
    <row r="72" spans="1:16" ht="13.5" thickBot="1">
      <c r="A72" s="97"/>
      <c r="B72" s="81">
        <f>B71+7</f>
        <v>43268</v>
      </c>
      <c r="C72" s="20">
        <f>D71+G71-H71</f>
        <v>6970.2036858578822</v>
      </c>
      <c r="D72" s="17">
        <f>C72+(C72*0.04)</f>
        <v>7249.0118332921975</v>
      </c>
      <c r="E72" s="17">
        <f>C72/5500</f>
        <v>1.2673097610650694</v>
      </c>
      <c r="F72" s="28">
        <f>(D72-C72)/E72</f>
        <v>220</v>
      </c>
      <c r="G72" s="80"/>
      <c r="H72" s="80"/>
      <c r="I72" s="19">
        <f>E72*50/C72</f>
        <v>9.0909090909090905E-3</v>
      </c>
      <c r="J72" s="87"/>
      <c r="K72" s="98"/>
      <c r="L72" s="99"/>
      <c r="M72" s="99"/>
      <c r="N72" s="99"/>
      <c r="O72" s="99"/>
      <c r="P72" s="99"/>
    </row>
    <row r="73" spans="1:16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5">
        <v>15</v>
      </c>
      <c r="B74" s="81">
        <f>B72+7</f>
        <v>43275</v>
      </c>
      <c r="C74" s="20">
        <f>D72+G72-H72</f>
        <v>7249.0118332921975</v>
      </c>
      <c r="D74" s="17">
        <f>C74+(C74*0.04)</f>
        <v>7538.9723066238857</v>
      </c>
      <c r="E74" s="17">
        <f>C74/5500</f>
        <v>1.3180021515076723</v>
      </c>
      <c r="F74" s="28">
        <f>(D74-C74)/E74</f>
        <v>220.00000000000028</v>
      </c>
      <c r="G74" s="18"/>
      <c r="H74" s="18"/>
      <c r="I74" s="19">
        <f>E74*50/C74</f>
        <v>9.0909090909090905E-3</v>
      </c>
      <c r="J74" s="87"/>
    </row>
    <row r="75" spans="1:16">
      <c r="A75" s="96"/>
      <c r="B75" s="81">
        <f>B74+7</f>
        <v>43282</v>
      </c>
      <c r="C75" s="20">
        <f>D74+G74-H74</f>
        <v>7538.9723066238857</v>
      </c>
      <c r="D75" s="17">
        <f>C75+(C75*0.04)</f>
        <v>7840.5311988888416</v>
      </c>
      <c r="E75" s="17">
        <f>C75/5500</f>
        <v>1.3707222375679793</v>
      </c>
      <c r="F75" s="28">
        <f>(D75-C75)/E75</f>
        <v>220.00000000000028</v>
      </c>
      <c r="G75" s="18"/>
      <c r="H75" s="18"/>
      <c r="I75" s="19">
        <f>E75*50/C75</f>
        <v>9.0909090909090922E-3</v>
      </c>
      <c r="J75" s="87"/>
    </row>
    <row r="76" spans="1:16">
      <c r="A76" s="96"/>
      <c r="B76" s="81">
        <f>B75+7</f>
        <v>43289</v>
      </c>
      <c r="C76" s="20">
        <f>D75+G75-H75</f>
        <v>7840.5311988888416</v>
      </c>
      <c r="D76" s="17">
        <f>C76+(C76*0.04)</f>
        <v>8154.1524468443949</v>
      </c>
      <c r="E76" s="17">
        <f>C76/5500</f>
        <v>1.4255511270706984</v>
      </c>
      <c r="F76" s="28">
        <f>(D76-C76)/E76</f>
        <v>219.9999999999998</v>
      </c>
      <c r="G76" s="18"/>
      <c r="H76" s="18"/>
      <c r="I76" s="19">
        <f>E76*50/C76</f>
        <v>9.0909090909090905E-3</v>
      </c>
      <c r="J76" s="87"/>
    </row>
    <row r="77" spans="1:16" ht="13.5" thickBot="1">
      <c r="A77" s="97"/>
      <c r="B77" s="81">
        <f>B76+7</f>
        <v>43296</v>
      </c>
      <c r="C77" s="20">
        <f>D76+G76-H76</f>
        <v>8154.1524468443949</v>
      </c>
      <c r="D77" s="17">
        <f>C77+(C77*0.04)</f>
        <v>8480.3185447181713</v>
      </c>
      <c r="E77" s="17">
        <f>C77/5500</f>
        <v>1.4825731721535265</v>
      </c>
      <c r="F77" s="28">
        <f>(D77-C77)/E77</f>
        <v>220.00000000000037</v>
      </c>
      <c r="G77" s="80"/>
      <c r="H77" s="80">
        <f>(D77-C64)*0.35</f>
        <v>1114.2378107658301</v>
      </c>
      <c r="I77" s="19">
        <f>E77*50/C77</f>
        <v>9.0909090909090922E-3</v>
      </c>
      <c r="J77" s="87"/>
      <c r="K77" s="100" t="s">
        <v>47</v>
      </c>
      <c r="L77" s="101"/>
      <c r="M77" s="101"/>
      <c r="N77" s="101"/>
      <c r="O77" s="101"/>
      <c r="P77" s="101"/>
    </row>
    <row r="78" spans="1:16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5">
        <v>16</v>
      </c>
      <c r="B79" s="81">
        <f>B77+7</f>
        <v>43303</v>
      </c>
      <c r="C79" s="20">
        <f>D77+G77-H77</f>
        <v>7366.0807339523417</v>
      </c>
      <c r="D79" s="17">
        <f>C79+(C79*0.04)</f>
        <v>7660.7239633104355</v>
      </c>
      <c r="E79" s="17">
        <f>C79/5500</f>
        <v>1.339287406173153</v>
      </c>
      <c r="F79" s="28">
        <f>(D79-C79)/E79</f>
        <v>220.00000000000009</v>
      </c>
      <c r="G79" s="18"/>
      <c r="H79" s="18"/>
      <c r="I79" s="19">
        <f>E79*50/C79</f>
        <v>9.0909090909090905E-3</v>
      </c>
      <c r="J79" s="87"/>
    </row>
    <row r="80" spans="1:16">
      <c r="A80" s="96"/>
      <c r="B80" s="81">
        <f>B79+7</f>
        <v>43310</v>
      </c>
      <c r="C80" s="20">
        <f>D79+G79-H79</f>
        <v>7660.7239633104355</v>
      </c>
      <c r="D80" s="17">
        <f>C80+(C80*0.04)</f>
        <v>7967.1529218428532</v>
      </c>
      <c r="E80" s="17">
        <f>C80/5500</f>
        <v>1.3928589024200793</v>
      </c>
      <c r="F80" s="28">
        <f>(D80-C80)/E80</f>
        <v>220.0000000000002</v>
      </c>
      <c r="G80" s="18"/>
      <c r="H80" s="18"/>
      <c r="I80" s="19">
        <f>E80*50/C80</f>
        <v>9.0909090909090905E-3</v>
      </c>
      <c r="J80" s="87"/>
    </row>
    <row r="81" spans="1:16">
      <c r="A81" s="96"/>
      <c r="B81" s="81">
        <f>B80+7</f>
        <v>43317</v>
      </c>
      <c r="C81" s="20">
        <f>D80+G80-H80</f>
        <v>7967.1529218428532</v>
      </c>
      <c r="D81" s="17">
        <f>C81+(C81*0.04)</f>
        <v>8285.8390387165673</v>
      </c>
      <c r="E81" s="17">
        <f>C81/5500</f>
        <v>1.4485732585168825</v>
      </c>
      <c r="F81" s="28">
        <f>(D81-C81)/E81</f>
        <v>220</v>
      </c>
      <c r="G81" s="18"/>
      <c r="H81" s="18"/>
      <c r="I81" s="19">
        <f>E81*50/C81</f>
        <v>9.0909090909090905E-3</v>
      </c>
      <c r="J81" s="87"/>
    </row>
    <row r="82" spans="1:16" ht="13.5" thickBot="1">
      <c r="A82" s="97"/>
      <c r="B82" s="81">
        <f>B81+7</f>
        <v>43324</v>
      </c>
      <c r="C82" s="20">
        <f>D81+G81-H81</f>
        <v>8285.8390387165673</v>
      </c>
      <c r="D82" s="17">
        <f>C82+(C82*0.04)</f>
        <v>8617.2726002652307</v>
      </c>
      <c r="E82" s="17">
        <f>C82/5500</f>
        <v>1.5065161888575578</v>
      </c>
      <c r="F82" s="28">
        <f>(D82-C82)/E82</f>
        <v>220.00000000000048</v>
      </c>
      <c r="G82" s="80"/>
      <c r="H82" s="80"/>
      <c r="I82" s="19">
        <f>E82*50/C82</f>
        <v>9.0909090909090905E-3</v>
      </c>
      <c r="J82" s="87"/>
      <c r="K82" s="98"/>
      <c r="L82" s="99"/>
      <c r="M82" s="99"/>
      <c r="N82" s="99"/>
      <c r="O82" s="99"/>
      <c r="P82" s="99"/>
    </row>
    <row r="83" spans="1:16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5">
        <v>17</v>
      </c>
      <c r="B84" s="81">
        <f>B82+7</f>
        <v>43331</v>
      </c>
      <c r="C84" s="20">
        <f>D82+G82-H82</f>
        <v>8617.2726002652307</v>
      </c>
      <c r="D84" s="17">
        <f>C84+(C84*0.04)</f>
        <v>8961.96350427584</v>
      </c>
      <c r="E84" s="17">
        <f>C84/5500</f>
        <v>1.5667768364118602</v>
      </c>
      <c r="F84" s="28">
        <f>(D84-C84)/E84</f>
        <v>220.00000000000003</v>
      </c>
      <c r="G84" s="18"/>
      <c r="H84" s="18"/>
      <c r="I84" s="19">
        <f>E84*50/C84</f>
        <v>9.0909090909090905E-3</v>
      </c>
      <c r="J84" s="87"/>
    </row>
    <row r="85" spans="1:16">
      <c r="A85" s="96"/>
      <c r="B85" s="81">
        <f>B84+7</f>
        <v>43338</v>
      </c>
      <c r="C85" s="20">
        <f>D84+G84-H84</f>
        <v>8961.96350427584</v>
      </c>
      <c r="D85" s="17">
        <f>C85+(C85*0.04)</f>
        <v>9320.4420444468742</v>
      </c>
      <c r="E85" s="17">
        <f>C85/5500</f>
        <v>1.6294479098683345</v>
      </c>
      <c r="F85" s="28">
        <f>(D85-C85)/E85</f>
        <v>220.00000000000037</v>
      </c>
      <c r="G85" s="18"/>
      <c r="H85" s="18"/>
      <c r="I85" s="19">
        <f>E85*50/C85</f>
        <v>9.0909090909090905E-3</v>
      </c>
      <c r="J85" s="87"/>
      <c r="K85" s="31"/>
      <c r="L85" s="31"/>
    </row>
    <row r="86" spans="1:16">
      <c r="A86" s="96"/>
      <c r="B86" s="81">
        <f>B85+7</f>
        <v>43345</v>
      </c>
      <c r="C86" s="20">
        <f>D85+G85-H85</f>
        <v>9320.4420444468742</v>
      </c>
      <c r="D86" s="17">
        <f>C86+(C86*0.04)</f>
        <v>9693.2597262247491</v>
      </c>
      <c r="E86" s="17">
        <f>C86/5500</f>
        <v>1.694625826263068</v>
      </c>
      <c r="F86" s="28">
        <f>(D86-C86)/E86</f>
        <v>219.99999999999997</v>
      </c>
      <c r="G86" s="18"/>
      <c r="H86" s="18"/>
      <c r="I86" s="19">
        <f>E86*50/C86</f>
        <v>9.0909090909090922E-3</v>
      </c>
      <c r="J86" s="87"/>
      <c r="K86" s="31"/>
      <c r="L86" s="31"/>
    </row>
    <row r="87" spans="1:16" ht="13.5" thickBot="1">
      <c r="A87" s="97"/>
      <c r="B87" s="81">
        <f>B86+7</f>
        <v>43352</v>
      </c>
      <c r="C87" s="20">
        <f>D86+G86-H86</f>
        <v>9693.2597262247491</v>
      </c>
      <c r="D87" s="17">
        <f>C87+(C87*0.04)</f>
        <v>10080.990115273738</v>
      </c>
      <c r="E87" s="17">
        <f>C87/5500</f>
        <v>1.7624108593135908</v>
      </c>
      <c r="F87" s="28">
        <f>(D87-C87)/E87</f>
        <v>219.99999999999963</v>
      </c>
      <c r="G87" s="80"/>
      <c r="H87" s="80"/>
      <c r="I87" s="19">
        <f>E87*50/C87</f>
        <v>9.0909090909090905E-3</v>
      </c>
      <c r="J87" s="87"/>
      <c r="K87" s="98"/>
      <c r="L87" s="99"/>
      <c r="M87" s="99"/>
      <c r="N87" s="99"/>
      <c r="O87" s="99"/>
      <c r="P87" s="99"/>
    </row>
    <row r="88" spans="1:16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5">
        <v>18</v>
      </c>
      <c r="B89" s="81">
        <f>B87+7</f>
        <v>43359</v>
      </c>
      <c r="C89" s="20">
        <f>D87+G87-H87</f>
        <v>10080.990115273738</v>
      </c>
      <c r="D89" s="17">
        <f>C89+(C89*0.04)</f>
        <v>10484.229719884688</v>
      </c>
      <c r="E89" s="17">
        <f>C89/5500</f>
        <v>1.8329072936861344</v>
      </c>
      <c r="F89" s="28">
        <f>(D89-C89)/E89</f>
        <v>220.00000000000011</v>
      </c>
      <c r="G89" s="18"/>
      <c r="H89" s="18"/>
      <c r="I89" s="19">
        <f>E89*50/C89</f>
        <v>9.0909090909090905E-3</v>
      </c>
      <c r="J89" s="87"/>
    </row>
    <row r="90" spans="1:16">
      <c r="A90" s="96"/>
      <c r="B90" s="81">
        <f>B89+7</f>
        <v>43366</v>
      </c>
      <c r="C90" s="20">
        <f>D89+G89-H89</f>
        <v>10484.229719884688</v>
      </c>
      <c r="D90" s="17">
        <f>C90+(C90*0.04)</f>
        <v>10903.598908680076</v>
      </c>
      <c r="E90" s="17">
        <f>C90/5500</f>
        <v>1.9062235854335796</v>
      </c>
      <c r="F90" s="28">
        <f>(D90-C90)/E90</f>
        <v>220.0000000000004</v>
      </c>
      <c r="G90" s="18"/>
      <c r="H90" s="18"/>
      <c r="I90" s="19">
        <f>E90*50/C90</f>
        <v>9.0909090909090905E-3</v>
      </c>
      <c r="J90" s="87"/>
    </row>
    <row r="91" spans="1:16">
      <c r="A91" s="96"/>
      <c r="B91" s="81">
        <f>B90+7</f>
        <v>43373</v>
      </c>
      <c r="C91" s="20">
        <f>D90+G90-H90</f>
        <v>10903.598908680076</v>
      </c>
      <c r="D91" s="17">
        <f>C91+(C91*0.04)</f>
        <v>11339.74286502728</v>
      </c>
      <c r="E91" s="17">
        <f>C91/5500</f>
        <v>1.9824725288509231</v>
      </c>
      <c r="F91" s="28">
        <f>(D91-C91)/E91</f>
        <v>220.00000000000003</v>
      </c>
      <c r="G91" s="18"/>
      <c r="H91" s="18"/>
      <c r="I91" s="19">
        <f>E91*50/C91</f>
        <v>9.0909090909090922E-3</v>
      </c>
      <c r="J91" s="87"/>
    </row>
    <row r="92" spans="1:16" ht="13.5" thickBot="1">
      <c r="A92" s="97"/>
      <c r="B92" s="81">
        <f>B91+7</f>
        <v>43380</v>
      </c>
      <c r="C92" s="20">
        <f>D91+G91-H91</f>
        <v>11339.74286502728</v>
      </c>
      <c r="D92" s="17">
        <f>C92+(C92*0.04)</f>
        <v>11793.332579628372</v>
      </c>
      <c r="E92" s="17">
        <f>C92/5500</f>
        <v>2.0617714300049599</v>
      </c>
      <c r="F92" s="28">
        <f>(D92-C92)/E92</f>
        <v>220.00000000000043</v>
      </c>
      <c r="G92" s="80"/>
      <c r="H92" s="80">
        <f>(D92-C79)*0.35</f>
        <v>1549.5381459866103</v>
      </c>
      <c r="I92" s="19">
        <f>E92*50/C92</f>
        <v>9.0909090909090905E-3</v>
      </c>
      <c r="J92" s="87"/>
      <c r="K92" s="100" t="s">
        <v>47</v>
      </c>
      <c r="L92" s="101"/>
      <c r="M92" s="101"/>
      <c r="N92" s="101"/>
      <c r="O92" s="101"/>
      <c r="P92" s="101"/>
    </row>
    <row r="93" spans="1:16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5">
        <v>19</v>
      </c>
      <c r="B94" s="81">
        <f>B92+7</f>
        <v>43387</v>
      </c>
      <c r="C94" s="20">
        <f>D92+G92-H92</f>
        <v>10243.79443364176</v>
      </c>
      <c r="D94" s="17">
        <f>C94+(C94*0.04)</f>
        <v>10653.546210987432</v>
      </c>
      <c r="E94" s="17">
        <f>C94/5500</f>
        <v>1.8625080788439565</v>
      </c>
      <c r="F94" s="28">
        <f>(D94-C94)/E94</f>
        <v>220.00000000000037</v>
      </c>
      <c r="G94" s="17"/>
      <c r="H94" s="18"/>
      <c r="I94" s="19">
        <f>E94*50/C94</f>
        <v>9.0909090909090905E-3</v>
      </c>
      <c r="J94" s="87"/>
    </row>
    <row r="95" spans="1:16">
      <c r="A95" s="96"/>
      <c r="B95" s="81">
        <f>B94+7</f>
        <v>43394</v>
      </c>
      <c r="C95" s="20">
        <f>D94+G94-H94</f>
        <v>10653.546210987432</v>
      </c>
      <c r="D95" s="17">
        <f>C95+(C95*0.04)</f>
        <v>11079.68805942693</v>
      </c>
      <c r="E95" s="17">
        <f>C95/5500</f>
        <v>1.9370084019977147</v>
      </c>
      <c r="F95" s="28">
        <f>(D95-C95)/E95</f>
        <v>220.00000000000043</v>
      </c>
      <c r="G95" s="17"/>
      <c r="H95" s="18"/>
      <c r="I95" s="19">
        <f>E95*50/C95</f>
        <v>9.0909090909090905E-3</v>
      </c>
      <c r="J95" s="87"/>
    </row>
    <row r="96" spans="1:16">
      <c r="A96" s="96"/>
      <c r="B96" s="81">
        <f>B95+7</f>
        <v>43401</v>
      </c>
      <c r="C96" s="20">
        <f>D95+G95-H95</f>
        <v>11079.68805942693</v>
      </c>
      <c r="D96" s="17">
        <f>C96+(C96*0.04)</f>
        <v>11522.875581804006</v>
      </c>
      <c r="E96" s="17">
        <f>C96/5500</f>
        <v>2.0144887380776235</v>
      </c>
      <c r="F96" s="28">
        <f>(D96-C96)/E96</f>
        <v>219.99999999999974</v>
      </c>
      <c r="G96" s="17"/>
      <c r="H96" s="18"/>
      <c r="I96" s="19">
        <f>E96*50/C96</f>
        <v>9.0909090909090905E-3</v>
      </c>
      <c r="J96" s="87"/>
    </row>
    <row r="97" spans="1:16" ht="13.5" thickBot="1">
      <c r="A97" s="97"/>
      <c r="B97" s="81">
        <f>B96+7</f>
        <v>43408</v>
      </c>
      <c r="C97" s="20">
        <f>D96+G96-H96</f>
        <v>11522.875581804006</v>
      </c>
      <c r="D97" s="17">
        <f>C97+(C97*0.04)</f>
        <v>11983.790605076167</v>
      </c>
      <c r="E97" s="17">
        <f>C97/5500</f>
        <v>2.0950682876007285</v>
      </c>
      <c r="F97" s="28">
        <f>(D97-C97)/E97</f>
        <v>220.00000000000006</v>
      </c>
      <c r="G97" s="80"/>
      <c r="H97" s="80"/>
      <c r="I97" s="19">
        <f>E97*50/C97</f>
        <v>9.0909090909090905E-3</v>
      </c>
      <c r="J97" s="87"/>
      <c r="K97" s="98"/>
      <c r="L97" s="99"/>
      <c r="M97" s="99"/>
      <c r="N97" s="99"/>
      <c r="O97" s="99"/>
      <c r="P97" s="99"/>
    </row>
    <row r="98" spans="1:16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5">
        <v>20</v>
      </c>
      <c r="B99" s="81">
        <f>B97+7</f>
        <v>43415</v>
      </c>
      <c r="C99" s="20">
        <f>D97+G97-H97</f>
        <v>11983.790605076167</v>
      </c>
      <c r="D99" s="17">
        <f>C99+(C99*0.04)</f>
        <v>12463.142229279214</v>
      </c>
      <c r="E99" s="17">
        <f>C99/5500</f>
        <v>2.1788710191047578</v>
      </c>
      <c r="F99" s="28">
        <f>(D99-C99)/E99</f>
        <v>220.00000000000028</v>
      </c>
      <c r="G99" s="18"/>
      <c r="H99" s="18"/>
      <c r="I99" s="19">
        <f>E99*50/C99</f>
        <v>9.0909090909090922E-3</v>
      </c>
      <c r="J99" s="87"/>
    </row>
    <row r="100" spans="1:16">
      <c r="A100" s="96"/>
      <c r="B100" s="81">
        <f>B99+7</f>
        <v>43422</v>
      </c>
      <c r="C100" s="20">
        <f>D99+G99-H99</f>
        <v>12463.142229279214</v>
      </c>
      <c r="D100" s="17">
        <f>C100+(C100*0.04)</f>
        <v>12961.667918450383</v>
      </c>
      <c r="E100" s="17">
        <f>C100/5500</f>
        <v>2.266025859868948</v>
      </c>
      <c r="F100" s="28">
        <f>(D100-C100)/E100</f>
        <v>220.00000000000009</v>
      </c>
      <c r="G100" s="18"/>
      <c r="H100" s="18"/>
      <c r="I100" s="19">
        <f>E100*50/C100</f>
        <v>9.0909090909090905E-3</v>
      </c>
      <c r="J100" s="87"/>
    </row>
    <row r="101" spans="1:16">
      <c r="A101" s="96"/>
      <c r="B101" s="81">
        <f>B100+7</f>
        <v>43429</v>
      </c>
      <c r="C101" s="20">
        <f>D100+G100-H100</f>
        <v>12961.667918450383</v>
      </c>
      <c r="D101" s="17">
        <f>C101+(C101*0.04)</f>
        <v>13480.134635188399</v>
      </c>
      <c r="E101" s="17">
        <f>C101/5500</f>
        <v>2.3566668942637059</v>
      </c>
      <c r="F101" s="28">
        <f>(D101-C101)/E101</f>
        <v>220.0000000000002</v>
      </c>
      <c r="G101" s="18"/>
      <c r="H101" s="18"/>
      <c r="I101" s="19">
        <f>E101*50/C101</f>
        <v>9.0909090909090905E-3</v>
      </c>
      <c r="J101" s="87"/>
    </row>
    <row r="102" spans="1:16" ht="13.5" thickBot="1">
      <c r="A102" s="97"/>
      <c r="B102" s="81">
        <f>B101+7</f>
        <v>43436</v>
      </c>
      <c r="C102" s="20">
        <f>D101+G101-H101</f>
        <v>13480.134635188399</v>
      </c>
      <c r="D102" s="17">
        <f>C102+(C102*0.04)</f>
        <v>14019.340020595935</v>
      </c>
      <c r="E102" s="17">
        <f>C102/5500</f>
        <v>2.4509335700342545</v>
      </c>
      <c r="F102" s="28">
        <f>(D102-C102)/E102</f>
        <v>220.00000000000026</v>
      </c>
      <c r="G102" s="80"/>
      <c r="H102" s="80"/>
      <c r="I102" s="19">
        <f>E102*50/C102</f>
        <v>9.0909090909090905E-3</v>
      </c>
      <c r="J102" s="87"/>
      <c r="K102" s="98"/>
      <c r="L102" s="99"/>
      <c r="M102" s="99"/>
      <c r="N102" s="99"/>
      <c r="O102" s="99"/>
      <c r="P102" s="99"/>
    </row>
    <row r="103" spans="1:16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5">
        <v>21</v>
      </c>
      <c r="B104" s="81">
        <f>B102+7</f>
        <v>43443</v>
      </c>
      <c r="C104" s="20">
        <f>D102+G102-H102</f>
        <v>14019.340020595935</v>
      </c>
      <c r="D104" s="17">
        <f>C104+(C104*0.04)</f>
        <v>14580.113621419772</v>
      </c>
      <c r="E104" s="17">
        <f>C104/5500</f>
        <v>2.5489709128356246</v>
      </c>
      <c r="F104" s="28">
        <f>(D104-C104)/E104</f>
        <v>219.99999999999989</v>
      </c>
      <c r="G104" s="18"/>
      <c r="H104" s="18"/>
      <c r="I104" s="19">
        <f>E104*50/C104</f>
        <v>9.0909090909090922E-3</v>
      </c>
      <c r="J104" s="87"/>
    </row>
    <row r="105" spans="1:16">
      <c r="A105" s="96"/>
      <c r="B105" s="81">
        <f>B104+7</f>
        <v>43450</v>
      </c>
      <c r="C105" s="20">
        <f>D104+G104-H104</f>
        <v>14580.113621419772</v>
      </c>
      <c r="D105" s="17">
        <f>C105+(C105*0.04)</f>
        <v>15163.318166276564</v>
      </c>
      <c r="E105" s="17">
        <f>C105/5500</f>
        <v>2.6509297493490496</v>
      </c>
      <c r="F105" s="28">
        <f>(D105-C105)/E105</f>
        <v>220.00000000000023</v>
      </c>
      <c r="G105" s="18"/>
      <c r="H105" s="18"/>
      <c r="I105" s="19">
        <f>E105*50/C105</f>
        <v>9.0909090909090905E-3</v>
      </c>
      <c r="J105" s="87"/>
    </row>
    <row r="106" spans="1:16">
      <c r="A106" s="96"/>
      <c r="B106" s="81">
        <f>B105+7</f>
        <v>43457</v>
      </c>
      <c r="C106" s="20">
        <f>D105+G105-H105</f>
        <v>15163.318166276564</v>
      </c>
      <c r="D106" s="17">
        <f>C106+(C106*0.04)</f>
        <v>15769.850892927627</v>
      </c>
      <c r="E106" s="17">
        <f>C106/5500</f>
        <v>2.7569669393230116</v>
      </c>
      <c r="F106" s="28">
        <f>(D106-C106)/E106</f>
        <v>220.00000000000017</v>
      </c>
      <c r="G106" s="18"/>
      <c r="H106" s="18"/>
      <c r="I106" s="19">
        <f>E106*50/C106</f>
        <v>9.0909090909090922E-3</v>
      </c>
      <c r="J106" s="87"/>
    </row>
    <row r="107" spans="1:16" ht="13.5" thickBot="1">
      <c r="A107" s="97"/>
      <c r="B107" s="81">
        <f>B106+7</f>
        <v>43464</v>
      </c>
      <c r="C107" s="20">
        <f>D106+G106-H106</f>
        <v>15769.850892927627</v>
      </c>
      <c r="D107" s="17">
        <f>C107+(C107*0.04)</f>
        <v>16400.644928644731</v>
      </c>
      <c r="E107" s="17">
        <f>C107/5500</f>
        <v>2.8672456168959322</v>
      </c>
      <c r="F107" s="28">
        <f>(D107-C107)/E107</f>
        <v>219.99999999999986</v>
      </c>
      <c r="G107" s="80"/>
      <c r="H107" s="80">
        <f>(D107-C94)*0.35</f>
        <v>2154.8976732510396</v>
      </c>
      <c r="I107" s="19">
        <f>E107*50/C107</f>
        <v>9.0909090909090905E-3</v>
      </c>
      <c r="J107" s="87"/>
      <c r="K107" s="100" t="s">
        <v>47</v>
      </c>
      <c r="L107" s="101"/>
      <c r="M107" s="101"/>
      <c r="N107" s="101"/>
      <c r="O107" s="101"/>
      <c r="P107" s="101"/>
    </row>
    <row r="108" spans="1:16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5">
        <v>22</v>
      </c>
      <c r="B109" s="81">
        <f>B107+7</f>
        <v>43471</v>
      </c>
      <c r="C109" s="20">
        <f>D107+G107-H107</f>
        <v>14245.747255393691</v>
      </c>
      <c r="D109" s="17">
        <f>C109+(C109*0.04)</f>
        <v>14815.577145609439</v>
      </c>
      <c r="E109" s="17">
        <f>C109/5500</f>
        <v>2.5901358646170349</v>
      </c>
      <c r="F109" s="28">
        <f>(D109-C109)/E109</f>
        <v>219.99999999999997</v>
      </c>
      <c r="G109" s="18"/>
      <c r="H109" s="18"/>
      <c r="I109" s="19">
        <f>E109*50/C109</f>
        <v>9.0909090909090905E-3</v>
      </c>
      <c r="J109" s="87"/>
    </row>
    <row r="110" spans="1:16">
      <c r="A110" s="96"/>
      <c r="B110" s="81">
        <f>B109+7</f>
        <v>43478</v>
      </c>
      <c r="C110" s="20">
        <f>D109+G109-H109</f>
        <v>14815.577145609439</v>
      </c>
      <c r="D110" s="17">
        <f>C110+(C110*0.04)</f>
        <v>15408.200231433817</v>
      </c>
      <c r="E110" s="17">
        <f>C110/5500</f>
        <v>2.693741299201716</v>
      </c>
      <c r="F110" s="28">
        <f>(D110-C110)/E110</f>
        <v>220.00000000000017</v>
      </c>
      <c r="G110" s="18"/>
      <c r="H110" s="18"/>
      <c r="I110" s="19">
        <f>E110*50/C110</f>
        <v>9.0909090909090905E-3</v>
      </c>
      <c r="J110" s="87"/>
    </row>
    <row r="111" spans="1:16">
      <c r="A111" s="96"/>
      <c r="B111" s="81">
        <f>B110+7</f>
        <v>43485</v>
      </c>
      <c r="C111" s="20">
        <f>D110+G110-H110</f>
        <v>15408.200231433817</v>
      </c>
      <c r="D111" s="17">
        <f>C111+(C111*0.04)</f>
        <v>16024.52824069117</v>
      </c>
      <c r="E111" s="17">
        <f>C111/5500</f>
        <v>2.801490951169785</v>
      </c>
      <c r="F111" s="28">
        <f>(D111-C111)/E111</f>
        <v>220.00000000000017</v>
      </c>
      <c r="G111" s="18"/>
      <c r="H111" s="18"/>
      <c r="I111" s="19">
        <f>E111*50/C111</f>
        <v>9.0909090909090922E-3</v>
      </c>
      <c r="J111" s="87"/>
    </row>
    <row r="112" spans="1:16" ht="13.5" thickBot="1">
      <c r="A112" s="97"/>
      <c r="B112" s="81">
        <f>B111+7</f>
        <v>43492</v>
      </c>
      <c r="C112" s="20">
        <f>D111+G111-H111</f>
        <v>16024.52824069117</v>
      </c>
      <c r="D112" s="17">
        <f>C112+(C112*0.04)</f>
        <v>16665.509370318818</v>
      </c>
      <c r="E112" s="17">
        <f>C112/5500</f>
        <v>2.9135505892165763</v>
      </c>
      <c r="F112" s="28">
        <f>(D112-C112)/E112</f>
        <v>220.00000000000026</v>
      </c>
      <c r="G112" s="80"/>
      <c r="H112" s="80"/>
      <c r="I112" s="19">
        <f>E112*50/C112</f>
        <v>9.0909090909090905E-3</v>
      </c>
      <c r="J112" s="87"/>
      <c r="K112" s="98"/>
      <c r="L112" s="99"/>
      <c r="M112" s="99"/>
      <c r="N112" s="99"/>
      <c r="O112" s="99"/>
      <c r="P112" s="99"/>
    </row>
    <row r="113" spans="1:16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5">
        <v>23</v>
      </c>
      <c r="B114" s="81">
        <f>B112+7</f>
        <v>43499</v>
      </c>
      <c r="C114" s="20">
        <f>D112+G112-H112</f>
        <v>16665.509370318818</v>
      </c>
      <c r="D114" s="17">
        <f>C114+(C114*0.04)</f>
        <v>17332.12974513157</v>
      </c>
      <c r="E114" s="17">
        <f>C114/5500</f>
        <v>3.0300926127852397</v>
      </c>
      <c r="F114" s="28">
        <f>(D114-C114)/E114</f>
        <v>219.99999999999972</v>
      </c>
      <c r="G114" s="18"/>
      <c r="H114" s="18"/>
      <c r="I114" s="19">
        <f>E114*50/C114</f>
        <v>9.0909090909090922E-3</v>
      </c>
      <c r="J114" s="87"/>
    </row>
    <row r="115" spans="1:16">
      <c r="A115" s="96"/>
      <c r="B115" s="81">
        <f>B114+7</f>
        <v>43506</v>
      </c>
      <c r="C115" s="20">
        <f>D114+G114-H114</f>
        <v>17332.12974513157</v>
      </c>
      <c r="D115" s="17">
        <f>C115+(C115*0.04)</f>
        <v>18025.414934936831</v>
      </c>
      <c r="E115" s="17">
        <f>C115/5500</f>
        <v>3.1512963172966488</v>
      </c>
      <c r="F115" s="28">
        <f>(D115-C115)/E115</f>
        <v>219.99999999999955</v>
      </c>
      <c r="G115" s="18"/>
      <c r="H115" s="18"/>
      <c r="I115" s="19">
        <f>E115*50/C115</f>
        <v>9.0909090909090905E-3</v>
      </c>
      <c r="J115" s="87"/>
    </row>
    <row r="116" spans="1:16">
      <c r="A116" s="96"/>
      <c r="B116" s="81">
        <f>B115+7</f>
        <v>43513</v>
      </c>
      <c r="C116" s="20">
        <f>D115+G115-H115</f>
        <v>18025.414934936831</v>
      </c>
      <c r="D116" s="17">
        <f>C116+(C116*0.04)</f>
        <v>18746.431532334303</v>
      </c>
      <c r="E116" s="17">
        <f>C116/5500</f>
        <v>3.2773481699885147</v>
      </c>
      <c r="F116" s="28">
        <f>(D116-C116)/E116</f>
        <v>219.99999999999983</v>
      </c>
      <c r="G116" s="18"/>
      <c r="H116" s="18"/>
      <c r="I116" s="19">
        <f>E116*50/C116</f>
        <v>9.0909090909090922E-3</v>
      </c>
      <c r="J116" s="87"/>
    </row>
    <row r="117" spans="1:16" ht="13.5" thickBot="1">
      <c r="A117" s="97"/>
      <c r="B117" s="81">
        <f>B116+7</f>
        <v>43520</v>
      </c>
      <c r="C117" s="20">
        <f>D116+G116-H116</f>
        <v>18746.431532334303</v>
      </c>
      <c r="D117" s="17">
        <f>C117+(C117*0.04)</f>
        <v>19496.288793627675</v>
      </c>
      <c r="E117" s="17">
        <f>C117/5500</f>
        <v>3.4084420967880553</v>
      </c>
      <c r="F117" s="28">
        <f>(D117-C117)/E117</f>
        <v>219.99999999999974</v>
      </c>
      <c r="G117" s="80"/>
      <c r="H117" s="80"/>
      <c r="I117" s="19">
        <f>E117*50/C117</f>
        <v>9.0909090909090922E-3</v>
      </c>
      <c r="J117" s="87"/>
      <c r="K117" s="98"/>
      <c r="L117" s="99"/>
      <c r="M117" s="99"/>
      <c r="N117" s="99"/>
      <c r="O117" s="99"/>
      <c r="P117" s="99"/>
    </row>
    <row r="118" spans="1:16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5">
        <v>24</v>
      </c>
      <c r="B119" s="81">
        <f>B117+7</f>
        <v>43527</v>
      </c>
      <c r="C119" s="20">
        <f>D117+G117-H117</f>
        <v>19496.288793627675</v>
      </c>
      <c r="D119" s="17">
        <f>C119+(C119*0.04)</f>
        <v>20276.140345372783</v>
      </c>
      <c r="E119" s="17">
        <f>C119/5500</f>
        <v>3.5447797806595771</v>
      </c>
      <c r="F119" s="28">
        <f>(D119-C119)/E119</f>
        <v>220.00000000000051</v>
      </c>
      <c r="G119" s="18"/>
      <c r="H119" s="18"/>
      <c r="I119" s="19">
        <f>E119*50/C119</f>
        <v>9.0909090909090905E-3</v>
      </c>
      <c r="J119" s="87"/>
    </row>
    <row r="120" spans="1:16">
      <c r="A120" s="96"/>
      <c r="B120" s="81">
        <f>B119+7</f>
        <v>43534</v>
      </c>
      <c r="C120" s="20">
        <f>D119+G119-H119</f>
        <v>20276.140345372783</v>
      </c>
      <c r="D120" s="17">
        <f>C120+(C120*0.04)</f>
        <v>21087.185959187696</v>
      </c>
      <c r="E120" s="17">
        <f>C120/5500</f>
        <v>3.6865709718859607</v>
      </c>
      <c r="F120" s="28">
        <f>(D120-C120)/E120</f>
        <v>220.00000000000043</v>
      </c>
      <c r="G120" s="18"/>
      <c r="H120" s="18"/>
      <c r="I120" s="19">
        <f>E120*50/C120</f>
        <v>9.0909090909090922E-3</v>
      </c>
      <c r="J120" s="87"/>
    </row>
    <row r="121" spans="1:16">
      <c r="A121" s="96"/>
      <c r="B121" s="81">
        <f>B120+7</f>
        <v>43541</v>
      </c>
      <c r="C121" s="20">
        <f>D120+G120-H120</f>
        <v>21087.185959187696</v>
      </c>
      <c r="D121" s="17">
        <f>C121+(C121*0.04)</f>
        <v>21930.673397555205</v>
      </c>
      <c r="E121" s="17">
        <f>C121/5500</f>
        <v>3.8340338107613992</v>
      </c>
      <c r="F121" s="28">
        <f>(D121-C121)/E121</f>
        <v>220.00000000000023</v>
      </c>
      <c r="G121" s="18"/>
      <c r="H121" s="18"/>
      <c r="I121" s="19">
        <f>E121*50/C121</f>
        <v>9.0909090909090905E-3</v>
      </c>
      <c r="J121" s="87"/>
    </row>
    <row r="122" spans="1:16" ht="13.5" thickBot="1">
      <c r="A122" s="97"/>
      <c r="B122" s="81">
        <f>B121+7</f>
        <v>43548</v>
      </c>
      <c r="C122" s="20">
        <f>D121+G121-H121</f>
        <v>21930.673397555205</v>
      </c>
      <c r="D122" s="17">
        <f>C122+(C122*0.04)</f>
        <v>22807.900333457412</v>
      </c>
      <c r="E122" s="17">
        <f>C122/5500</f>
        <v>3.9873951631918554</v>
      </c>
      <c r="F122" s="28">
        <f>(D122-C122)/E122</f>
        <v>219.9999999999996</v>
      </c>
      <c r="G122" s="80"/>
      <c r="H122" s="80">
        <f>(D122-C109)*0.35</f>
        <v>2996.7535773223021</v>
      </c>
      <c r="I122" s="19">
        <f>E122*50/C122</f>
        <v>9.0909090909090905E-3</v>
      </c>
      <c r="J122" s="87"/>
      <c r="K122" s="100" t="s">
        <v>47</v>
      </c>
      <c r="L122" s="101"/>
      <c r="M122" s="101"/>
      <c r="N122" s="101"/>
      <c r="O122" s="101"/>
      <c r="P122" s="101"/>
    </row>
    <row r="123" spans="1:16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5">
        <v>25</v>
      </c>
      <c r="B124" s="81">
        <f>B122+7</f>
        <v>43555</v>
      </c>
      <c r="C124" s="20">
        <f>D122+G122-H122</f>
        <v>19811.146756135109</v>
      </c>
      <c r="D124" s="17">
        <f>C124+(C124*0.04)</f>
        <v>20603.592626380512</v>
      </c>
      <c r="E124" s="17">
        <f>C124/5500</f>
        <v>3.6020266829336562</v>
      </c>
      <c r="F124" s="28">
        <f>(D124-C124)/E124</f>
        <v>219.99999999999963</v>
      </c>
      <c r="G124" s="17"/>
      <c r="H124" s="18"/>
      <c r="I124" s="19">
        <f>E124*50/C124</f>
        <v>9.0909090909090905E-3</v>
      </c>
      <c r="J124" s="87"/>
    </row>
    <row r="125" spans="1:16">
      <c r="A125" s="96"/>
      <c r="B125" s="81">
        <f>B124+7</f>
        <v>43562</v>
      </c>
      <c r="C125" s="20">
        <f>D124+G124-H124</f>
        <v>20603.592626380512</v>
      </c>
      <c r="D125" s="17">
        <f>C125+(C125*0.04)</f>
        <v>21427.736331435732</v>
      </c>
      <c r="E125" s="17">
        <f>C125/5500</f>
        <v>3.7461077502510021</v>
      </c>
      <c r="F125" s="28">
        <f>(D125-C125)/E125</f>
        <v>219.99999999999974</v>
      </c>
      <c r="G125" s="17"/>
      <c r="H125" s="18"/>
      <c r="I125" s="19">
        <f>E125*50/C125</f>
        <v>9.0909090909090905E-3</v>
      </c>
      <c r="J125" s="87"/>
      <c r="K125" s="31"/>
      <c r="L125" s="31"/>
    </row>
    <row r="126" spans="1:16">
      <c r="A126" s="96"/>
      <c r="B126" s="81">
        <f>B125+7</f>
        <v>43569</v>
      </c>
      <c r="C126" s="20">
        <f>D125+G125-H125</f>
        <v>21427.736331435732</v>
      </c>
      <c r="D126" s="17">
        <f>C126+(C126*0.04)</f>
        <v>22284.84578469316</v>
      </c>
      <c r="E126" s="17">
        <f>C126/5500</f>
        <v>3.8959520602610422</v>
      </c>
      <c r="F126" s="28">
        <f>(D126-C126)/E126</f>
        <v>219.99999999999966</v>
      </c>
      <c r="G126" s="17"/>
      <c r="H126" s="18"/>
      <c r="I126" s="19">
        <f>E126*50/C126</f>
        <v>9.0909090909090905E-3</v>
      </c>
      <c r="J126" s="87"/>
      <c r="K126" s="31"/>
      <c r="L126" s="31"/>
    </row>
    <row r="127" spans="1:16" ht="13.5" thickBot="1">
      <c r="A127" s="97"/>
      <c r="B127" s="81">
        <f>B126+7</f>
        <v>43576</v>
      </c>
      <c r="C127" s="20">
        <f>D126+G126-H126</f>
        <v>22284.84578469316</v>
      </c>
      <c r="D127" s="17">
        <f>C127+(C127*0.04)</f>
        <v>23176.239616080886</v>
      </c>
      <c r="E127" s="17">
        <f>C127/5500</f>
        <v>4.051790142671484</v>
      </c>
      <c r="F127" s="28">
        <f>(D127-C127)/E127</f>
        <v>219.99999999999991</v>
      </c>
      <c r="G127" s="80"/>
      <c r="H127" s="80"/>
      <c r="I127" s="19">
        <f>E127*50/C127</f>
        <v>9.0909090909090905E-3</v>
      </c>
      <c r="J127" s="87"/>
      <c r="K127" s="98"/>
      <c r="L127" s="99"/>
      <c r="M127" s="99"/>
      <c r="N127" s="99"/>
      <c r="O127" s="99"/>
      <c r="P127" s="99"/>
    </row>
    <row r="128" spans="1:16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5">
        <v>26</v>
      </c>
      <c r="B129" s="81">
        <f>B127+7</f>
        <v>43583</v>
      </c>
      <c r="C129" s="20">
        <f>D127+G127-H127</f>
        <v>23176.239616080886</v>
      </c>
      <c r="D129" s="17">
        <f>C129+(C129*0.04)</f>
        <v>24103.289200724121</v>
      </c>
      <c r="E129" s="17">
        <f>C129/5500</f>
        <v>4.2138617483783429</v>
      </c>
      <c r="F129" s="28">
        <f>(D129-C129)/E129</f>
        <v>219.99999999999989</v>
      </c>
      <c r="G129" s="18"/>
      <c r="H129" s="18"/>
      <c r="I129" s="19">
        <f>E129*50/C129</f>
        <v>9.0909090909090905E-3</v>
      </c>
      <c r="J129" s="87"/>
    </row>
    <row r="130" spans="1:16">
      <c r="A130" s="96"/>
      <c r="B130" s="81">
        <f>B129+7</f>
        <v>43590</v>
      </c>
      <c r="C130" s="20">
        <f>D129+G129-H129</f>
        <v>24103.289200724121</v>
      </c>
      <c r="D130" s="17">
        <f>C130+(C130*0.04)</f>
        <v>25067.420768753087</v>
      </c>
      <c r="E130" s="17">
        <f>C130/5500</f>
        <v>4.3824162183134767</v>
      </c>
      <c r="F130" s="28">
        <f>(D130-C130)/E130</f>
        <v>220.00000000000031</v>
      </c>
      <c r="G130" s="18"/>
      <c r="H130" s="18"/>
      <c r="I130" s="19">
        <f>E130*50/C130</f>
        <v>9.0909090909090922E-3</v>
      </c>
      <c r="J130" s="87"/>
    </row>
    <row r="131" spans="1:16">
      <c r="A131" s="96"/>
      <c r="B131" s="81">
        <f>B130+7</f>
        <v>43597</v>
      </c>
      <c r="C131" s="20">
        <f>D130+G130-H130</f>
        <v>25067.420768753087</v>
      </c>
      <c r="D131" s="17">
        <f>C131+(C131*0.04)</f>
        <v>26070.11759950321</v>
      </c>
      <c r="E131" s="17">
        <f>C131/5500</f>
        <v>4.5577128670460159</v>
      </c>
      <c r="F131" s="28">
        <f>(D131-C131)/E131</f>
        <v>219.99999999999986</v>
      </c>
      <c r="G131" s="18"/>
      <c r="H131" s="18"/>
      <c r="I131" s="19">
        <f>E131*50/C131</f>
        <v>9.0909090909090922E-3</v>
      </c>
      <c r="J131" s="87"/>
    </row>
    <row r="132" spans="1:16" ht="13.5" thickBot="1">
      <c r="A132" s="97"/>
      <c r="B132" s="81">
        <f>B131+7</f>
        <v>43604</v>
      </c>
      <c r="C132" s="20">
        <f>D131+G131-H131</f>
        <v>26070.11759950321</v>
      </c>
      <c r="D132" s="17">
        <f>C132+(C132*0.04)</f>
        <v>27112.922303483338</v>
      </c>
      <c r="E132" s="17">
        <f>C132/5500</f>
        <v>4.740021381727856</v>
      </c>
      <c r="F132" s="28">
        <f>(D132-C132)/E132</f>
        <v>219.99999999999986</v>
      </c>
      <c r="G132" s="80"/>
      <c r="H132" s="80"/>
      <c r="I132" s="19">
        <f>E132*50/C132</f>
        <v>9.0909090909090905E-3</v>
      </c>
      <c r="J132" s="87"/>
      <c r="K132" s="98"/>
      <c r="L132" s="99"/>
      <c r="M132" s="99"/>
      <c r="N132" s="99"/>
      <c r="O132" s="99"/>
      <c r="P132" s="99"/>
    </row>
    <row r="133" spans="1:16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5">
        <v>27</v>
      </c>
      <c r="B134" s="81">
        <f>B132+7</f>
        <v>43611</v>
      </c>
      <c r="C134" s="20">
        <f>D132+G132-H132</f>
        <v>27112.922303483338</v>
      </c>
      <c r="D134" s="17">
        <f>C134+(C134*0.04)</f>
        <v>28197.439195622672</v>
      </c>
      <c r="E134" s="17">
        <f>C134/5500</f>
        <v>4.9296222369969707</v>
      </c>
      <c r="F134" s="28">
        <f>(D134-C134)/E134</f>
        <v>220.00000000000014</v>
      </c>
      <c r="G134" s="18"/>
      <c r="H134" s="18"/>
      <c r="I134" s="19">
        <f>E134*50/C134</f>
        <v>9.0909090909090905E-3</v>
      </c>
      <c r="J134" s="87"/>
    </row>
    <row r="135" spans="1:16">
      <c r="A135" s="96"/>
      <c r="B135" s="81">
        <f>B134+7</f>
        <v>43618</v>
      </c>
      <c r="C135" s="20">
        <f>D134+G134-H134</f>
        <v>28197.439195622672</v>
      </c>
      <c r="D135" s="17">
        <f>C135+(C135*0.04)</f>
        <v>29325.33676344758</v>
      </c>
      <c r="E135" s="17">
        <f>C135/5500</f>
        <v>5.1268071264768498</v>
      </c>
      <c r="F135" s="28">
        <f>(D135-C135)/E135</f>
        <v>220.0000000000002</v>
      </c>
      <c r="G135" s="18"/>
      <c r="H135" s="18"/>
      <c r="I135" s="19">
        <f>E135*50/C135</f>
        <v>9.0909090909090922E-3</v>
      </c>
      <c r="J135" s="87"/>
    </row>
    <row r="136" spans="1:16">
      <c r="A136" s="96"/>
      <c r="B136" s="81">
        <f>B135+7</f>
        <v>43625</v>
      </c>
      <c r="C136" s="20">
        <f>D135+G135-H135</f>
        <v>29325.33676344758</v>
      </c>
      <c r="D136" s="17">
        <f>C136+(C136*0.04)</f>
        <v>30498.350233985482</v>
      </c>
      <c r="E136" s="17">
        <f>C136/5500</f>
        <v>5.3318794115359234</v>
      </c>
      <c r="F136" s="28">
        <f>(D136-C136)/E136</f>
        <v>219.99999999999986</v>
      </c>
      <c r="G136" s="18"/>
      <c r="H136" s="18"/>
      <c r="I136" s="19">
        <f>E136*50/C136</f>
        <v>9.0909090909090905E-3</v>
      </c>
      <c r="J136" s="87"/>
    </row>
    <row r="137" spans="1:16" ht="13.5" thickBot="1">
      <c r="A137" s="97"/>
      <c r="B137" s="81">
        <f>B136+7</f>
        <v>43632</v>
      </c>
      <c r="C137" s="20">
        <f>D136+G136-H136</f>
        <v>30498.350233985482</v>
      </c>
      <c r="D137" s="17">
        <f>C137+(C137*0.04)</f>
        <v>31718.2842433449</v>
      </c>
      <c r="E137" s="17">
        <f>C137/5500</f>
        <v>5.5451545879973603</v>
      </c>
      <c r="F137" s="28">
        <f>(D137-C137)/E137</f>
        <v>219.99999999999983</v>
      </c>
      <c r="G137" s="80"/>
      <c r="H137" s="80">
        <f>(D137-C124)*0.35</f>
        <v>4167.4981205234271</v>
      </c>
      <c r="I137" s="19">
        <f>E137*50/C137</f>
        <v>9.0909090909090905E-3</v>
      </c>
      <c r="J137" s="87"/>
      <c r="K137" s="100" t="s">
        <v>48</v>
      </c>
      <c r="L137" s="101"/>
      <c r="M137" s="101"/>
      <c r="N137" s="101"/>
      <c r="O137" s="101"/>
      <c r="P137" s="101"/>
    </row>
    <row r="138" spans="1:16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5">
        <v>28</v>
      </c>
      <c r="B139" s="81">
        <f>B137+7</f>
        <v>43639</v>
      </c>
      <c r="C139" s="20">
        <f>D137+G137-H137</f>
        <v>27550.786122821475</v>
      </c>
      <c r="D139" s="17">
        <f>C139+(C139*0.04)</f>
        <v>28652.817567734335</v>
      </c>
      <c r="E139" s="17">
        <f>C139/5500</f>
        <v>5.0092338405129953</v>
      </c>
      <c r="F139" s="28">
        <f>(D139-C139)/E139</f>
        <v>220.00000000000023</v>
      </c>
      <c r="G139" s="18"/>
      <c r="H139" s="18"/>
      <c r="I139" s="19">
        <f>E139*50/C139</f>
        <v>9.0909090909090905E-3</v>
      </c>
      <c r="J139" s="87"/>
    </row>
    <row r="140" spans="1:16">
      <c r="A140" s="96"/>
      <c r="B140" s="81">
        <f>B139+7</f>
        <v>43646</v>
      </c>
      <c r="C140" s="20">
        <f>D139+G139-H139</f>
        <v>28652.817567734335</v>
      </c>
      <c r="D140" s="17">
        <f>C140+(C140*0.04)</f>
        <v>29798.930270443707</v>
      </c>
      <c r="E140" s="17">
        <f>C140/5500</f>
        <v>5.2096031941335159</v>
      </c>
      <c r="F140" s="28">
        <f>(D140-C140)/E140</f>
        <v>219.99999999999966</v>
      </c>
      <c r="G140" s="18"/>
      <c r="H140" s="18"/>
      <c r="I140" s="19">
        <f>E140*50/C140</f>
        <v>9.0909090909090922E-3</v>
      </c>
      <c r="J140" s="87"/>
    </row>
    <row r="141" spans="1:16">
      <c r="A141" s="96"/>
      <c r="B141" s="81">
        <f>B140+7</f>
        <v>43653</v>
      </c>
      <c r="C141" s="20">
        <f>D140+G140-H140</f>
        <v>29798.930270443707</v>
      </c>
      <c r="D141" s="17">
        <f>C141+(C141*0.04)</f>
        <v>30990.887481261456</v>
      </c>
      <c r="E141" s="17">
        <f>C141/5500</f>
        <v>5.4179873218988561</v>
      </c>
      <c r="F141" s="28">
        <f>(D141-C141)/E141</f>
        <v>220.00000000000011</v>
      </c>
      <c r="G141" s="18"/>
      <c r="H141" s="18"/>
      <c r="I141" s="19">
        <f>E141*50/C141</f>
        <v>9.0909090909090922E-3</v>
      </c>
      <c r="J141" s="87"/>
    </row>
    <row r="142" spans="1:16" ht="13.5" thickBot="1">
      <c r="A142" s="97"/>
      <c r="B142" s="81">
        <f>B141+7</f>
        <v>43660</v>
      </c>
      <c r="C142" s="20">
        <f>D141+G141-H141</f>
        <v>30990.887481261456</v>
      </c>
      <c r="D142" s="17">
        <f>C142+(C142*0.04)</f>
        <v>32230.522980511912</v>
      </c>
      <c r="E142" s="17">
        <f>C142/5500</f>
        <v>5.6347068147748098</v>
      </c>
      <c r="F142" s="28">
        <f>(D142-C142)/E142</f>
        <v>219.99999999999972</v>
      </c>
      <c r="G142" s="80"/>
      <c r="H142" s="80"/>
      <c r="I142" s="19">
        <f>E142*50/C142</f>
        <v>9.0909090909090905E-3</v>
      </c>
      <c r="J142" s="87"/>
      <c r="N142" s="86"/>
      <c r="O142" s="86"/>
      <c r="P142" s="86"/>
    </row>
    <row r="143" spans="1:16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5">
        <v>29</v>
      </c>
      <c r="B144" s="81">
        <f>B142+7</f>
        <v>43667</v>
      </c>
      <c r="C144" s="20">
        <f>D142+G142-H142</f>
        <v>32230.522980511912</v>
      </c>
      <c r="D144" s="17">
        <f>C144+(C144*0.04)</f>
        <v>33519.743899732392</v>
      </c>
      <c r="E144" s="17">
        <f>C144/5500</f>
        <v>5.860095087365802</v>
      </c>
      <c r="F144" s="28">
        <f>(D144-C144)/E144</f>
        <v>220.00000000000045</v>
      </c>
      <c r="G144" s="18"/>
      <c r="H144" s="18"/>
      <c r="I144" s="19">
        <f>E144*50/C144</f>
        <v>9.0909090909090905E-3</v>
      </c>
      <c r="J144" s="87"/>
    </row>
    <row r="145" spans="1:16">
      <c r="A145" s="96"/>
      <c r="B145" s="81">
        <f>B144+7</f>
        <v>43674</v>
      </c>
      <c r="C145" s="20">
        <f>D144+G144-H144</f>
        <v>33519.743899732392</v>
      </c>
      <c r="D145" s="17">
        <f>C145+(C145*0.04)</f>
        <v>34860.533655721687</v>
      </c>
      <c r="E145" s="17">
        <f>C145/5500</f>
        <v>6.0944988908604349</v>
      </c>
      <c r="F145" s="28">
        <f>(D145-C145)/E145</f>
        <v>219.99999999999994</v>
      </c>
      <c r="G145" s="18"/>
      <c r="H145" s="18"/>
      <c r="I145" s="19">
        <f>E145*50/C145</f>
        <v>9.0909090909090922E-3</v>
      </c>
      <c r="J145" s="87"/>
    </row>
    <row r="146" spans="1:16">
      <c r="A146" s="96"/>
      <c r="B146" s="81">
        <f>B145+7</f>
        <v>43681</v>
      </c>
      <c r="C146" s="20">
        <f>D145+G145-H145</f>
        <v>34860.533655721687</v>
      </c>
      <c r="D146" s="17">
        <f>C146+(C146*0.04)</f>
        <v>36254.955001950555</v>
      </c>
      <c r="E146" s="17">
        <f>C146/5500</f>
        <v>6.3382788464948518</v>
      </c>
      <c r="F146" s="28">
        <f>(D146-C146)/E146</f>
        <v>220.00000000000011</v>
      </c>
      <c r="G146" s="18"/>
      <c r="H146" s="18"/>
      <c r="I146" s="19">
        <f>E146*50/C146</f>
        <v>9.0909090909090905E-3</v>
      </c>
      <c r="J146" s="87"/>
    </row>
    <row r="147" spans="1:16" ht="13.5" thickBot="1">
      <c r="A147" s="97"/>
      <c r="B147" s="81">
        <f>B146+7</f>
        <v>43688</v>
      </c>
      <c r="C147" s="20">
        <f>D146+G146-H146</f>
        <v>36254.955001950555</v>
      </c>
      <c r="D147" s="17">
        <f>C147+(C147*0.04)</f>
        <v>37705.153202028574</v>
      </c>
      <c r="E147" s="17">
        <f>C147/5500</f>
        <v>6.5918100003546467</v>
      </c>
      <c r="F147" s="28">
        <f>(D147-C147)/E147</f>
        <v>219.99999999999952</v>
      </c>
      <c r="G147" s="80"/>
      <c r="H147" s="80"/>
      <c r="I147" s="19">
        <f>E147*50/C147</f>
        <v>9.0909090909090905E-3</v>
      </c>
      <c r="J147" s="87"/>
      <c r="K147" s="98"/>
      <c r="L147" s="99"/>
      <c r="M147" s="99"/>
      <c r="N147" s="99"/>
      <c r="O147" s="99"/>
      <c r="P147" s="99"/>
    </row>
    <row r="148" spans="1:16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5">
        <v>30</v>
      </c>
      <c r="B149" s="81">
        <f>B147+7</f>
        <v>43695</v>
      </c>
      <c r="C149" s="20">
        <f>D147+G147-H147</f>
        <v>37705.153202028574</v>
      </c>
      <c r="D149" s="17">
        <f>C149+(C149*0.04)</f>
        <v>39213.359330109713</v>
      </c>
      <c r="E149" s="17">
        <f>C149/5500</f>
        <v>6.8554824003688317</v>
      </c>
      <c r="F149" s="28">
        <f>(D149-C149)/E149</f>
        <v>219.99999999999949</v>
      </c>
      <c r="G149" s="18"/>
      <c r="H149" s="18"/>
      <c r="I149" s="19">
        <f>E149*50/C149</f>
        <v>9.0909090909090905E-3</v>
      </c>
      <c r="J149" s="87"/>
    </row>
    <row r="150" spans="1:16">
      <c r="A150" s="96"/>
      <c r="B150" s="81">
        <f>B149+7</f>
        <v>43702</v>
      </c>
      <c r="C150" s="20">
        <f>D149+G149-H149</f>
        <v>39213.359330109713</v>
      </c>
      <c r="D150" s="17">
        <f>C150+(C150*0.04)</f>
        <v>40781.893703314105</v>
      </c>
      <c r="E150" s="17">
        <f>C150/5500</f>
        <v>7.1297016963835844</v>
      </c>
      <c r="F150" s="28">
        <f>(D150-C150)/E150</f>
        <v>220.00000000000037</v>
      </c>
      <c r="G150" s="18"/>
      <c r="H150" s="18"/>
      <c r="I150" s="19">
        <f>E150*50/C150</f>
        <v>9.0909090909090922E-3</v>
      </c>
      <c r="J150" s="87"/>
    </row>
    <row r="151" spans="1:16">
      <c r="A151" s="96"/>
      <c r="B151" s="81">
        <f>B150+7</f>
        <v>43709</v>
      </c>
      <c r="C151" s="20">
        <f>D150+G150-H150</f>
        <v>40781.893703314105</v>
      </c>
      <c r="D151" s="17">
        <f>C151+(C151*0.04)</f>
        <v>42413.169451446665</v>
      </c>
      <c r="E151" s="17">
        <f>C151/5500</f>
        <v>7.4148897642389278</v>
      </c>
      <c r="F151" s="28">
        <f>(D151-C151)/E151</f>
        <v>219.99999999999955</v>
      </c>
      <c r="G151" s="18"/>
      <c r="H151" s="18"/>
      <c r="I151" s="19">
        <f>E151*50/C151</f>
        <v>9.0909090909090905E-3</v>
      </c>
      <c r="J151" s="87"/>
    </row>
    <row r="152" spans="1:16" ht="13.5" thickBot="1">
      <c r="A152" s="97"/>
      <c r="B152" s="81">
        <f>B151+7</f>
        <v>43716</v>
      </c>
      <c r="C152" s="20">
        <f>D151+G151-H151</f>
        <v>42413.169451446665</v>
      </c>
      <c r="D152" s="17">
        <f>C152+(C152*0.04)</f>
        <v>44109.69622950453</v>
      </c>
      <c r="E152" s="17">
        <f>C152/5500</f>
        <v>7.7114853548084845</v>
      </c>
      <c r="F152" s="28">
        <f>(D152-C152)/E152</f>
        <v>219.9999999999998</v>
      </c>
      <c r="G152" s="80"/>
      <c r="H152" s="80">
        <f>(D152-C139)*0.35</f>
        <v>5795.618537339069</v>
      </c>
      <c r="I152" s="19">
        <f>E152*50/C152</f>
        <v>9.0909090909090905E-3</v>
      </c>
      <c r="J152" s="87"/>
      <c r="K152" s="100" t="s">
        <v>47</v>
      </c>
      <c r="L152" s="101"/>
      <c r="M152" s="101"/>
      <c r="N152" s="101"/>
      <c r="O152" s="101"/>
      <c r="P152" s="101"/>
    </row>
    <row r="153" spans="1:16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5">
        <v>31</v>
      </c>
      <c r="B154" s="81">
        <f>B152+7</f>
        <v>43723</v>
      </c>
      <c r="C154" s="20">
        <f>D152+G152-H152</f>
        <v>38314.077692165461</v>
      </c>
      <c r="D154" s="17">
        <f>C154+(C154*0.04)</f>
        <v>39846.640799852081</v>
      </c>
      <c r="E154" s="17">
        <f>C154/5500</f>
        <v>6.9661959440300842</v>
      </c>
      <c r="F154" s="28">
        <f>(D154-C154)/E154</f>
        <v>220.00000000000011</v>
      </c>
      <c r="G154" s="17"/>
      <c r="H154" s="79"/>
      <c r="I154" s="19">
        <f>E154*50/C154</f>
        <v>9.0909090909090922E-3</v>
      </c>
      <c r="J154" s="87"/>
    </row>
    <row r="155" spans="1:16">
      <c r="A155" s="96"/>
      <c r="B155" s="81">
        <f>B154+7</f>
        <v>43730</v>
      </c>
      <c r="C155" s="20">
        <f>D154+G154-H154</f>
        <v>39846.640799852081</v>
      </c>
      <c r="D155" s="17">
        <f>C155+(C155*0.04)</f>
        <v>41440.506431846166</v>
      </c>
      <c r="E155" s="17">
        <f>C155/5500</f>
        <v>7.2448437817912872</v>
      </c>
      <c r="F155" s="28">
        <f>(D155-C155)/E155</f>
        <v>220.00000000000034</v>
      </c>
      <c r="G155" s="17"/>
      <c r="H155" s="79"/>
      <c r="I155" s="19">
        <f>E155*50/C155</f>
        <v>9.0909090909090905E-3</v>
      </c>
      <c r="J155" s="87"/>
    </row>
    <row r="156" spans="1:16">
      <c r="A156" s="96"/>
      <c r="B156" s="81">
        <f>B155+7</f>
        <v>43737</v>
      </c>
      <c r="C156" s="20">
        <f>D155+G155-H155</f>
        <v>41440.506431846166</v>
      </c>
      <c r="D156" s="17">
        <f>C156+(C156*0.04)</f>
        <v>43098.126689120014</v>
      </c>
      <c r="E156" s="17">
        <f>C156/5500</f>
        <v>7.5346375330629396</v>
      </c>
      <c r="F156" s="28">
        <f>(D156-C156)/E156</f>
        <v>220.00000000000011</v>
      </c>
      <c r="G156" s="17"/>
      <c r="H156" s="79"/>
      <c r="I156" s="19">
        <f>E156*50/C156</f>
        <v>9.0909090909090905E-3</v>
      </c>
      <c r="J156" s="87"/>
    </row>
    <row r="157" spans="1:16" ht="13.5" thickBot="1">
      <c r="A157" s="97"/>
      <c r="B157" s="81">
        <f>B156+7</f>
        <v>43744</v>
      </c>
      <c r="C157" s="20">
        <f>D156+G156-H156</f>
        <v>43098.126689120014</v>
      </c>
      <c r="D157" s="17">
        <f>C157+(C157*0.04)</f>
        <v>44822.051756684814</v>
      </c>
      <c r="E157" s="17">
        <f>C157/5500</f>
        <v>7.8360230343854571</v>
      </c>
      <c r="F157" s="28">
        <f>(D157-C157)/E157</f>
        <v>219.99999999999991</v>
      </c>
      <c r="G157" s="80"/>
      <c r="H157" s="80"/>
      <c r="I157" s="19">
        <f>E157*50/C157</f>
        <v>9.0909090909090905E-3</v>
      </c>
      <c r="J157" s="87"/>
      <c r="K157" s="98"/>
      <c r="L157" s="99"/>
      <c r="M157" s="99"/>
      <c r="N157" s="99"/>
      <c r="O157" s="99"/>
      <c r="P157" s="99"/>
    </row>
    <row r="158" spans="1:16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5">
        <v>32</v>
      </c>
      <c r="B159" s="81">
        <f>B157+7</f>
        <v>43751</v>
      </c>
      <c r="C159" s="20">
        <f>D157+G157-H157</f>
        <v>44822.051756684814</v>
      </c>
      <c r="D159" s="17">
        <f>C159+(C159*0.04)</f>
        <v>46614.933826952205</v>
      </c>
      <c r="E159" s="17">
        <f>C159/5500</f>
        <v>8.1494639557608757</v>
      </c>
      <c r="F159" s="28">
        <f>(D159-C159)/E159</f>
        <v>219.9999999999998</v>
      </c>
      <c r="G159" s="18"/>
      <c r="H159" s="18"/>
      <c r="I159" s="19">
        <f>E159*50/C159</f>
        <v>9.0909090909090905E-3</v>
      </c>
      <c r="J159" s="87"/>
    </row>
    <row r="160" spans="1:16">
      <c r="A160" s="96"/>
      <c r="B160" s="81">
        <f>B159+7</f>
        <v>43758</v>
      </c>
      <c r="C160" s="20">
        <f>D159+G159-H159</f>
        <v>46614.933826952205</v>
      </c>
      <c r="D160" s="17">
        <f>C160+(C160*0.04)</f>
        <v>48479.531180030295</v>
      </c>
      <c r="E160" s="17">
        <f>C160/5500</f>
        <v>8.4754425139913092</v>
      </c>
      <c r="F160" s="28">
        <f>(D160-C160)/E160</f>
        <v>220.00000000000026</v>
      </c>
      <c r="G160" s="18"/>
      <c r="H160" s="18"/>
      <c r="I160" s="19">
        <f>E160*50/C160</f>
        <v>9.0909090909090887E-3</v>
      </c>
      <c r="J160" s="87"/>
    </row>
    <row r="161" spans="1:16">
      <c r="A161" s="96"/>
      <c r="B161" s="81">
        <f>B160+7</f>
        <v>43765</v>
      </c>
      <c r="C161" s="20">
        <f>D160+G160-H160</f>
        <v>48479.531180030295</v>
      </c>
      <c r="D161" s="17">
        <f>C161+(C161*0.04)</f>
        <v>50418.712427231505</v>
      </c>
      <c r="E161" s="17">
        <f>C161/5500</f>
        <v>8.8144602145509623</v>
      </c>
      <c r="F161" s="28">
        <f>(D161-C161)/E161</f>
        <v>219.99999999999977</v>
      </c>
      <c r="G161" s="18"/>
      <c r="H161" s="18"/>
      <c r="I161" s="19">
        <f>E161*50/C161</f>
        <v>9.0909090909090905E-3</v>
      </c>
      <c r="J161" s="87"/>
    </row>
    <row r="162" spans="1:16" ht="13.5" thickBot="1">
      <c r="A162" s="97"/>
      <c r="B162" s="81">
        <f>B161+7</f>
        <v>43772</v>
      </c>
      <c r="C162" s="20">
        <f>D161+G161-H161</f>
        <v>50418.712427231505</v>
      </c>
      <c r="D162" s="17">
        <f>C162+(C162*0.04)</f>
        <v>52435.460924320767</v>
      </c>
      <c r="E162" s="17">
        <f>C162/5500</f>
        <v>9.167038623133001</v>
      </c>
      <c r="F162" s="28">
        <f>(D162-C162)/E162</f>
        <v>220.0000000000002</v>
      </c>
      <c r="G162" s="80"/>
      <c r="H162" s="80"/>
      <c r="I162" s="19">
        <f>E162*50/C162</f>
        <v>9.0909090909090905E-3</v>
      </c>
      <c r="J162" s="87"/>
      <c r="K162" s="98"/>
      <c r="L162" s="99"/>
      <c r="M162" s="99"/>
      <c r="N162" s="99"/>
      <c r="O162" s="99"/>
      <c r="P162" s="99"/>
    </row>
    <row r="163" spans="1:16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5">
        <v>33</v>
      </c>
      <c r="B164" s="81">
        <f>B162+7</f>
        <v>43779</v>
      </c>
      <c r="C164" s="20">
        <f>D162+G162-H162</f>
        <v>52435.460924320767</v>
      </c>
      <c r="D164" s="17">
        <f>C164+(C164*0.04)</f>
        <v>54532.879361293599</v>
      </c>
      <c r="E164" s="17">
        <f>C164/5500</f>
        <v>9.5337201680583217</v>
      </c>
      <c r="F164" s="28">
        <f>(D164-C164)/E164</f>
        <v>220.00000000000011</v>
      </c>
      <c r="G164" s="18"/>
      <c r="H164" s="18"/>
      <c r="I164" s="19">
        <f>E164*50/C164</f>
        <v>9.0909090909090905E-3</v>
      </c>
      <c r="J164" s="87"/>
    </row>
    <row r="165" spans="1:16">
      <c r="A165" s="96"/>
      <c r="B165" s="81">
        <f>B164+7</f>
        <v>43786</v>
      </c>
      <c r="C165" s="20">
        <f>D164+G164-H164</f>
        <v>54532.879361293599</v>
      </c>
      <c r="D165" s="17">
        <f>C165+(C165*0.04)</f>
        <v>56714.194535745344</v>
      </c>
      <c r="E165" s="17">
        <f>C165/5500</f>
        <v>9.9150689747806542</v>
      </c>
      <c r="F165" s="28">
        <f>(D165-C165)/E165</f>
        <v>220.00000000000014</v>
      </c>
      <c r="G165" s="18"/>
      <c r="H165" s="18"/>
      <c r="I165" s="19">
        <f>E165*50/C165</f>
        <v>9.0909090909090905E-3</v>
      </c>
      <c r="J165" s="87"/>
      <c r="K165" s="31"/>
      <c r="L165" s="31"/>
    </row>
    <row r="166" spans="1:16">
      <c r="A166" s="96"/>
      <c r="B166" s="81">
        <f>B165+7</f>
        <v>43793</v>
      </c>
      <c r="C166" s="20">
        <f>D165+G165-H165</f>
        <v>56714.194535745344</v>
      </c>
      <c r="D166" s="17">
        <f>C166+(C166*0.04)</f>
        <v>58982.762317175155</v>
      </c>
      <c r="E166" s="17">
        <f>C166/5500</f>
        <v>10.311671733771881</v>
      </c>
      <c r="F166" s="28">
        <f>(D166-C166)/E166</f>
        <v>219.99999999999969</v>
      </c>
      <c r="G166" s="18"/>
      <c r="H166" s="18"/>
      <c r="I166" s="19">
        <f>E166*50/C166</f>
        <v>9.0909090909090922E-3</v>
      </c>
      <c r="J166" s="87"/>
      <c r="K166" s="31"/>
      <c r="L166" s="31"/>
    </row>
    <row r="167" spans="1:16" ht="13.5" thickBot="1">
      <c r="A167" s="97"/>
      <c r="B167" s="81">
        <f>B166+7</f>
        <v>43800</v>
      </c>
      <c r="C167" s="20">
        <f>D166+G166-H166</f>
        <v>58982.762317175155</v>
      </c>
      <c r="D167" s="17">
        <f>C167+(C167*0.04)</f>
        <v>61342.072809862162</v>
      </c>
      <c r="E167" s="17">
        <f>C167/5500</f>
        <v>10.724138603122755</v>
      </c>
      <c r="F167" s="28">
        <f>(D167-C167)/E167</f>
        <v>220.00000000000011</v>
      </c>
      <c r="G167" s="80"/>
      <c r="H167" s="80">
        <f>(D167-C154)*0.35</f>
        <v>8059.7982911938443</v>
      </c>
      <c r="I167" s="19">
        <f>E167*50/C167</f>
        <v>9.0909090909090905E-3</v>
      </c>
      <c r="J167" s="87"/>
      <c r="K167" s="100" t="s">
        <v>47</v>
      </c>
      <c r="L167" s="101"/>
      <c r="M167" s="101"/>
      <c r="N167" s="101"/>
      <c r="O167" s="101"/>
      <c r="P167" s="101"/>
    </row>
    <row r="168" spans="1:16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5">
        <v>34</v>
      </c>
      <c r="B169" s="81">
        <f>B167+7</f>
        <v>43807</v>
      </c>
      <c r="C169" s="20">
        <f>D167+G167-H167</f>
        <v>53282.274518668317</v>
      </c>
      <c r="D169" s="17">
        <f>C169+(C169*0.04)</f>
        <v>55413.565499415046</v>
      </c>
      <c r="E169" s="17">
        <f>C169/5500</f>
        <v>9.6876862761215126</v>
      </c>
      <c r="F169" s="28">
        <f>(D169-C169)/E169</f>
        <v>219.99999999999966</v>
      </c>
      <c r="G169" s="18"/>
      <c r="H169" s="18"/>
      <c r="I169" s="19">
        <f>E169*50/C169</f>
        <v>9.0909090909090905E-3</v>
      </c>
      <c r="J169" s="87"/>
    </row>
    <row r="170" spans="1:16">
      <c r="A170" s="96"/>
      <c r="B170" s="81">
        <f>B169+7</f>
        <v>43814</v>
      </c>
      <c r="C170" s="20">
        <f>D169+G169-H169</f>
        <v>55413.565499415046</v>
      </c>
      <c r="D170" s="17">
        <f>C170+(C170*0.04)</f>
        <v>57630.108119391647</v>
      </c>
      <c r="E170" s="17">
        <f>C170/5500</f>
        <v>10.075193727166372</v>
      </c>
      <c r="F170" s="28">
        <f>(D170-C170)/E170</f>
        <v>219.99999999999989</v>
      </c>
      <c r="G170" s="18"/>
      <c r="H170" s="18"/>
      <c r="I170" s="19">
        <f>E170*50/C170</f>
        <v>9.0909090909090905E-3</v>
      </c>
      <c r="J170" s="87"/>
    </row>
    <row r="171" spans="1:16">
      <c r="A171" s="96"/>
      <c r="B171" s="81">
        <f>B170+7</f>
        <v>43821</v>
      </c>
      <c r="C171" s="20">
        <f>D170+G170-H170</f>
        <v>57630.108119391647</v>
      </c>
      <c r="D171" s="17">
        <f>C171+(C171*0.04)</f>
        <v>59935.312444167314</v>
      </c>
      <c r="E171" s="17">
        <f>C171/5500</f>
        <v>10.478201476253027</v>
      </c>
      <c r="F171" s="28">
        <f>(D171-C171)/E171</f>
        <v>220.00000000000006</v>
      </c>
      <c r="G171" s="18"/>
      <c r="H171" s="18"/>
      <c r="I171" s="19">
        <f>E171*50/C171</f>
        <v>9.0909090909090922E-3</v>
      </c>
      <c r="J171" s="87"/>
    </row>
    <row r="172" spans="1:16" ht="13.5" thickBot="1">
      <c r="A172" s="97"/>
      <c r="B172" s="81">
        <f>B171+7</f>
        <v>43828</v>
      </c>
      <c r="C172" s="20">
        <f>D171+G171-H171</f>
        <v>59935.312444167314</v>
      </c>
      <c r="D172" s="17">
        <f>C172+(C172*0.04)</f>
        <v>62332.724941934008</v>
      </c>
      <c r="E172" s="17">
        <f>C172/5500</f>
        <v>10.897329535303149</v>
      </c>
      <c r="F172" s="28">
        <f>(D172-C172)/E172</f>
        <v>220.00000000000014</v>
      </c>
      <c r="G172" s="80"/>
      <c r="H172" s="80"/>
      <c r="I172" s="19">
        <f>E172*50/C172</f>
        <v>9.0909090909090922E-3</v>
      </c>
      <c r="J172" s="87"/>
      <c r="K172" s="98"/>
      <c r="L172" s="99"/>
      <c r="M172" s="99"/>
      <c r="N172" s="99"/>
      <c r="O172" s="99"/>
      <c r="P172" s="99"/>
    </row>
    <row r="173" spans="1:16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5">
        <v>35</v>
      </c>
      <c r="B174" s="81">
        <f>B172+7</f>
        <v>43835</v>
      </c>
      <c r="C174" s="20">
        <f>D172+G172-H172</f>
        <v>62332.724941934008</v>
      </c>
      <c r="D174" s="17">
        <f>C174+(C174*0.04)</f>
        <v>64826.03393961137</v>
      </c>
      <c r="E174" s="17">
        <f>C174/5500</f>
        <v>11.333222716715275</v>
      </c>
      <c r="F174" s="28">
        <f>(D174-C174)/E174</f>
        <v>220.0000000000002</v>
      </c>
      <c r="G174" s="18"/>
      <c r="H174" s="18"/>
      <c r="I174" s="19">
        <f>E174*50/C174</f>
        <v>9.0909090909090905E-3</v>
      </c>
      <c r="J174" s="87"/>
    </row>
    <row r="175" spans="1:16">
      <c r="A175" s="96"/>
      <c r="B175" s="81">
        <f>B174+7</f>
        <v>43842</v>
      </c>
      <c r="C175" s="20">
        <f>D174+G174-H174</f>
        <v>64826.03393961137</v>
      </c>
      <c r="D175" s="17">
        <f>C175+(C175*0.04)</f>
        <v>67419.075297195828</v>
      </c>
      <c r="E175" s="17">
        <f>C175/5500</f>
        <v>11.786551625383886</v>
      </c>
      <c r="F175" s="28">
        <f>(D175-C175)/E175</f>
        <v>220.00000000000023</v>
      </c>
      <c r="G175" s="18"/>
      <c r="H175" s="18"/>
      <c r="I175" s="19">
        <f>E175*50/C175</f>
        <v>9.0909090909090905E-3</v>
      </c>
      <c r="J175" s="87"/>
    </row>
    <row r="176" spans="1:16">
      <c r="A176" s="96"/>
      <c r="B176" s="81">
        <f>B175+7</f>
        <v>43849</v>
      </c>
      <c r="C176" s="20">
        <f>D175+G175-H175</f>
        <v>67419.075297195828</v>
      </c>
      <c r="D176" s="17">
        <f>C176+(C176*0.04)</f>
        <v>70115.838309083658</v>
      </c>
      <c r="E176" s="17">
        <f>C176/5500</f>
        <v>12.258013690399242</v>
      </c>
      <c r="F176" s="28">
        <f>(D176-C176)/E176</f>
        <v>219.99999999999972</v>
      </c>
      <c r="G176" s="18"/>
      <c r="H176" s="18"/>
      <c r="I176" s="19">
        <f>E176*50/C176</f>
        <v>9.0909090909090905E-3</v>
      </c>
      <c r="J176" s="87"/>
    </row>
    <row r="177" spans="1:16" ht="13.5" thickBot="1">
      <c r="A177" s="97"/>
      <c r="B177" s="81">
        <f>B176+7</f>
        <v>43856</v>
      </c>
      <c r="C177" s="20">
        <f>D176+G176-H176</f>
        <v>70115.838309083658</v>
      </c>
      <c r="D177" s="17">
        <f>C177+(C177*0.04)</f>
        <v>72920.471841446997</v>
      </c>
      <c r="E177" s="17">
        <f>C177/5500</f>
        <v>12.748334238015211</v>
      </c>
      <c r="F177" s="28">
        <f>(D177-C177)/E177</f>
        <v>219.99999999999943</v>
      </c>
      <c r="G177" s="80"/>
      <c r="H177" s="80">
        <f>(D177-C169)*0.35</f>
        <v>6873.3690629725379</v>
      </c>
      <c r="I177" s="19">
        <f>E177*50/C177</f>
        <v>9.0909090909090922E-3</v>
      </c>
      <c r="J177" s="87"/>
      <c r="K177" s="100" t="s">
        <v>47</v>
      </c>
      <c r="L177" s="101"/>
      <c r="M177" s="101"/>
      <c r="N177" s="101"/>
      <c r="O177" s="101"/>
      <c r="P177" s="101"/>
    </row>
    <row r="178" spans="1:16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97" zoomScaleNormal="100" workbookViewId="0">
      <selection activeCell="F110" sqref="F110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5" t="s">
        <v>24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7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45</v>
      </c>
      <c r="C3" s="7" t="s">
        <v>45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25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26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26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26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26</v>
      </c>
      <c r="N19" s="29" t="s">
        <v>18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26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26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33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28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29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29</v>
      </c>
      <c r="K26" s="59">
        <v>0.01</v>
      </c>
      <c r="L26" s="53"/>
      <c r="M26" s="58" t="s">
        <v>26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30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28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31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32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27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30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27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30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30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30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33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33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27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33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27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33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29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34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29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30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33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30</v>
      </c>
      <c r="K74" s="59">
        <v>0.05</v>
      </c>
      <c r="L74" s="70"/>
      <c r="M74" s="41" t="s">
        <v>35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33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33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44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08" t="s">
        <v>49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10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5.75" thickBot="1">
      <c r="A111" s="15">
        <f>A110+7</f>
        <v>42988</v>
      </c>
      <c r="B111" s="32">
        <f>C110+F110-G110</f>
        <v>1651.0245635433416</v>
      </c>
      <c r="C111" s="17">
        <f>B111+(B111*0.04)</f>
        <v>1717.0655460850753</v>
      </c>
      <c r="D111" s="17">
        <f>B111/5500</f>
        <v>0.30018628428060756</v>
      </c>
      <c r="E111" s="28">
        <f>(C111-B111)/D111</f>
        <v>220.00000000000006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1717.0655460850753</v>
      </c>
      <c r="C113" s="17">
        <f>B113+(B113*0.04)</f>
        <v>1785.7481679284783</v>
      </c>
      <c r="D113" s="17">
        <f>B113/5500</f>
        <v>0.31219373565183189</v>
      </c>
      <c r="E113" s="28">
        <f>(C113-B113)/D113</f>
        <v>220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1785.7481679284783</v>
      </c>
      <c r="C114" s="17">
        <f>B114+(B114*0.04)</f>
        <v>1857.1780946456174</v>
      </c>
      <c r="D114" s="17">
        <f>B114/5500</f>
        <v>0.32468148507790517</v>
      </c>
      <c r="E114" s="28">
        <f>(C114-B114)/D114</f>
        <v>219.99999999999986</v>
      </c>
      <c r="F114" s="18"/>
      <c r="G114" s="18"/>
      <c r="H114" s="19">
        <f>D114*50/B114</f>
        <v>9.0909090909090922E-3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1857.1780946456174</v>
      </c>
      <c r="C115" s="17">
        <f>B115+(B115*0.04)</f>
        <v>1931.4652184314421</v>
      </c>
      <c r="D115" s="17">
        <f>B115/5500</f>
        <v>0.33766874448102135</v>
      </c>
      <c r="E115" s="28">
        <f>(C115-B115)/D115</f>
        <v>219.9999999999998</v>
      </c>
      <c r="F115" s="18"/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1931.4652184314421</v>
      </c>
      <c r="C116" s="17">
        <f>B116+(B116*0.04)</f>
        <v>2008.7238271686997</v>
      </c>
      <c r="D116" s="17">
        <f>B116/5500</f>
        <v>0.35117549426026218</v>
      </c>
      <c r="E116" s="28">
        <f>(C116-B116)/D116</f>
        <v>219.99999999999991</v>
      </c>
      <c r="F116" s="26"/>
      <c r="G116" s="18"/>
      <c r="H116" s="19">
        <f>D116*50/B116</f>
        <v>9.0909090909090905E-3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2008.7238271686997</v>
      </c>
      <c r="C118" s="17">
        <f>B118+(B118*0.04)</f>
        <v>2089.0727802554475</v>
      </c>
      <c r="D118" s="17">
        <f>B118/5500</f>
        <v>0.36522251403067268</v>
      </c>
      <c r="E118" s="28">
        <f>(C118-B118)/D118</f>
        <v>219.9999999999994</v>
      </c>
      <c r="F118" s="26"/>
      <c r="G118" s="18"/>
      <c r="H118" s="19">
        <f>D118*50/B118</f>
        <v>9.0909090909090905E-3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2089.0727802554475</v>
      </c>
      <c r="C119" s="17">
        <f>B119+(B119*0.04)</f>
        <v>2172.6356914656653</v>
      </c>
      <c r="D119" s="17">
        <f>B119/5500</f>
        <v>0.37983141459189956</v>
      </c>
      <c r="E119" s="28">
        <f>(C119-B119)/D119</f>
        <v>219.99999999999989</v>
      </c>
      <c r="F119" s="18"/>
      <c r="G119" s="18"/>
      <c r="H119" s="19">
        <f>D119*50/B119</f>
        <v>9.0909090909090922E-3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2172.6356914656653</v>
      </c>
      <c r="C120" s="17">
        <f>B120+(B120*0.04)</f>
        <v>2259.541119124292</v>
      </c>
      <c r="D120" s="17">
        <f>B120/5500</f>
        <v>0.39502467117557549</v>
      </c>
      <c r="E120" s="28">
        <f>(C120-B120)/D120</f>
        <v>220.00000000000011</v>
      </c>
      <c r="F120" s="18"/>
      <c r="G120" s="18"/>
      <c r="H120" s="19">
        <f>D120*50/B120</f>
        <v>9.0909090909090905E-3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2259.541119124292</v>
      </c>
      <c r="C121" s="17">
        <f>B121+(B121*0.04)</f>
        <v>2349.9227638892635</v>
      </c>
      <c r="D121" s="17">
        <f>B121/5500</f>
        <v>0.41082565802259852</v>
      </c>
      <c r="E121" s="28">
        <f>(C121-B121)/D121</f>
        <v>219.99999999999957</v>
      </c>
      <c r="F121" s="80"/>
      <c r="G121" s="80"/>
      <c r="H121" s="19">
        <f>D121*50/B121</f>
        <v>9.0909090909090905E-3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2349.9227638892635</v>
      </c>
      <c r="C123" s="17">
        <f>B123+(B123*0.04)</f>
        <v>2443.9196744448341</v>
      </c>
      <c r="D123" s="17">
        <f>B123/5500</f>
        <v>0.42725868434350245</v>
      </c>
      <c r="E123" s="28">
        <f>(C123-B123)/D123</f>
        <v>220.00000000000014</v>
      </c>
      <c r="F123" s="26"/>
      <c r="G123" s="18"/>
      <c r="H123" s="19">
        <f>D123*50/B123</f>
        <v>9.0909090909090905E-3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2443.9196744448341</v>
      </c>
      <c r="C124" s="17">
        <f>B124+(B124*0.04)</f>
        <v>2541.6764614226277</v>
      </c>
      <c r="D124" s="17">
        <f>B124/5500</f>
        <v>0.44434903171724255</v>
      </c>
      <c r="E124" s="28">
        <f>(C124-B124)/D124</f>
        <v>220.00000000000048</v>
      </c>
      <c r="F124" s="18"/>
      <c r="G124" s="18"/>
      <c r="H124" s="19">
        <f>D124*50/B124</f>
        <v>9.0909090909090922E-3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2541.6764614226277</v>
      </c>
      <c r="C125" s="17">
        <f>B125+(B125*0.04)</f>
        <v>2643.3435198795328</v>
      </c>
      <c r="D125" s="17">
        <f>B125/5500</f>
        <v>0.46212299298593229</v>
      </c>
      <c r="E125" s="28">
        <f>(C125-B125)/D125</f>
        <v>220.00000000000006</v>
      </c>
      <c r="F125" s="18"/>
      <c r="G125" s="18"/>
      <c r="H125" s="19">
        <f>D125*50/B125</f>
        <v>9.0909090909090905E-3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2643.3435198795328</v>
      </c>
      <c r="C126" s="17">
        <f>B126+(B126*0.04)</f>
        <v>2749.0772606747141</v>
      </c>
      <c r="D126" s="17">
        <f>B126/5500</f>
        <v>0.48060791270536962</v>
      </c>
      <c r="E126" s="28">
        <f>(C126-B126)/D126</f>
        <v>220.00000000000006</v>
      </c>
      <c r="F126" s="80"/>
      <c r="G126" s="80"/>
      <c r="H126" s="19">
        <f>D126*50/B126</f>
        <v>9.0909090909090905E-3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2749.0772606747141</v>
      </c>
      <c r="C128" s="17">
        <f>B128+(B128*0.04)</f>
        <v>2859.0403511017025</v>
      </c>
      <c r="D128" s="17">
        <f>B128/5500</f>
        <v>0.49983222921358439</v>
      </c>
      <c r="E128" s="28">
        <f>(C128-B128)/D128</f>
        <v>219.99999999999966</v>
      </c>
      <c r="F128" s="26"/>
      <c r="G128" s="18"/>
      <c r="H128" s="19">
        <f>D128*50/B128</f>
        <v>9.0909090909090905E-3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2859.0403511017025</v>
      </c>
      <c r="C129" s="17">
        <f>B129+(B129*0.04)</f>
        <v>2973.4019651457706</v>
      </c>
      <c r="D129" s="17">
        <f>B129/5500</f>
        <v>0.51982551838212776</v>
      </c>
      <c r="E129" s="28">
        <f>(C129-B129)/D129</f>
        <v>220.00000000000003</v>
      </c>
      <c r="F129" s="18"/>
      <c r="G129" s="18"/>
      <c r="H129" s="19">
        <f>D129*50/B129</f>
        <v>9.0909090909090922E-3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2973.4019651457706</v>
      </c>
      <c r="C130" s="17">
        <f>B130+(B130*0.04)</f>
        <v>3092.3380437516016</v>
      </c>
      <c r="D130" s="17">
        <f>B130/5500</f>
        <v>0.54061853911741287</v>
      </c>
      <c r="E130" s="28">
        <f>(C130-B130)/D130</f>
        <v>220.00000000000026</v>
      </c>
      <c r="F130" s="18"/>
      <c r="G130" s="18"/>
      <c r="H130" s="19">
        <f>D130*50/B130</f>
        <v>9.0909090909090922E-3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3092.3380437516016</v>
      </c>
      <c r="C131" s="17">
        <f>B131+(B131*0.04)</f>
        <v>3216.0315655016657</v>
      </c>
      <c r="D131" s="17">
        <f>B131/5500</f>
        <v>0.56224328068210938</v>
      </c>
      <c r="E131" s="28">
        <f>(C131-B131)/D131</f>
        <v>220</v>
      </c>
      <c r="F131" s="80"/>
      <c r="G131" s="80"/>
      <c r="H131" s="19">
        <f>D131*50/B131</f>
        <v>9.0909090909090905E-3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3216.0315655016657</v>
      </c>
      <c r="C133" s="17">
        <f>B133+(B133*0.04)</f>
        <v>3344.6728281217324</v>
      </c>
      <c r="D133" s="17">
        <f>B133/5500</f>
        <v>0.58473301190939375</v>
      </c>
      <c r="E133" s="28">
        <f>(C133-B133)/D133</f>
        <v>220.00000000000023</v>
      </c>
      <c r="F133" s="26"/>
      <c r="G133" s="52"/>
      <c r="H133" s="19">
        <f>D133*50/B133</f>
        <v>9.0909090909090905E-3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3344.6728281217324</v>
      </c>
      <c r="C134" s="17">
        <f>B134+(B134*0.04)</f>
        <v>3478.4597412466019</v>
      </c>
      <c r="D134" s="17">
        <f>B134/5500</f>
        <v>0.60812233238576952</v>
      </c>
      <c r="E134" s="28">
        <f>(C134-B134)/D134</f>
        <v>220.00000000000026</v>
      </c>
      <c r="F134" s="26"/>
      <c r="G134" s="33"/>
      <c r="H134" s="19">
        <f>D134*50/B134</f>
        <v>9.0909090909090905E-3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3478.4597412466019</v>
      </c>
      <c r="C135" s="17">
        <f>B135+(B135*0.04)</f>
        <v>3617.598130896466</v>
      </c>
      <c r="D135" s="17">
        <f>B135/5500</f>
        <v>0.63244722568120038</v>
      </c>
      <c r="E135" s="28">
        <f>(C135-B135)/D135</f>
        <v>220.00000000000014</v>
      </c>
      <c r="F135" s="26"/>
      <c r="G135" s="33"/>
      <c r="H135" s="19">
        <f>D135*50/B135</f>
        <v>9.0909090909090922E-3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3617.598130896466</v>
      </c>
      <c r="C136" s="17">
        <f>B136+(B136*0.04)</f>
        <v>3762.3020561323247</v>
      </c>
      <c r="D136" s="17">
        <f>B136/5500</f>
        <v>0.65774511470844832</v>
      </c>
      <c r="E136" s="28">
        <f>(C136-B136)/D136</f>
        <v>219.99999999999997</v>
      </c>
      <c r="F136" s="80"/>
      <c r="G136" s="80"/>
      <c r="H136" s="19">
        <f>D136*50/B136</f>
        <v>9.0909090909090905E-3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3762.3020561323247</v>
      </c>
      <c r="C138" s="17">
        <f>B138+(B138*0.04)</f>
        <v>3912.7941383776179</v>
      </c>
      <c r="D138" s="17">
        <f>B138/5500</f>
        <v>0.6840549192967863</v>
      </c>
      <c r="E138" s="28">
        <f>(C138-B138)/D138</f>
        <v>220.00000000000031</v>
      </c>
      <c r="F138" s="26"/>
      <c r="G138" s="18"/>
      <c r="H138" s="19">
        <f>D138*50/B138</f>
        <v>9.0909090909090905E-3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3912.7941383776179</v>
      </c>
      <c r="C139" s="17">
        <f>B139+(B139*0.04)</f>
        <v>4069.3059039127224</v>
      </c>
      <c r="D139" s="17">
        <f>B139/5500</f>
        <v>0.71141711606865776</v>
      </c>
      <c r="E139" s="28">
        <f>(C139-B139)/D139</f>
        <v>219.99999999999983</v>
      </c>
      <c r="F139" s="18"/>
      <c r="G139" s="18"/>
      <c r="H139" s="19">
        <f>D139*50/B139</f>
        <v>9.0909090909090922E-3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4069.3059039127224</v>
      </c>
      <c r="C140" s="17">
        <f>B140+(B140*0.04)</f>
        <v>4232.0781400692313</v>
      </c>
      <c r="D140" s="17">
        <f>B140/5500</f>
        <v>0.73987380071140407</v>
      </c>
      <c r="E140" s="28">
        <f>(C140-B140)/D140</f>
        <v>219.99999999999991</v>
      </c>
      <c r="F140" s="18"/>
      <c r="G140" s="18"/>
      <c r="H140" s="19">
        <f>D140*50/B140</f>
        <v>9.0909090909090905E-3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4232.0781400692313</v>
      </c>
      <c r="C141" s="17">
        <f>B141+(B141*0.04)</f>
        <v>4401.3612656720006</v>
      </c>
      <c r="D141" s="17">
        <f>B141/5500</f>
        <v>0.76946875273986026</v>
      </c>
      <c r="E141" s="28">
        <f>(C141-B141)/D141</f>
        <v>220.00000000000014</v>
      </c>
      <c r="F141" s="80"/>
      <c r="G141" s="80"/>
      <c r="H141" s="19">
        <f>D141*50/B141</f>
        <v>9.0909090909090905E-3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4401.3612656720006</v>
      </c>
      <c r="C143" s="17">
        <f>B143+(B143*0.04)</f>
        <v>4577.4157162988804</v>
      </c>
      <c r="D143" s="17">
        <f>B143/5500</f>
        <v>0.80024750284945467</v>
      </c>
      <c r="E143" s="28">
        <f>(C143-B143)/D143</f>
        <v>219.99999999999969</v>
      </c>
      <c r="F143" s="26"/>
      <c r="G143" s="18"/>
      <c r="H143" s="19">
        <f>D143*50/B143</f>
        <v>9.0909090909090905E-3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4577.4157162988804</v>
      </c>
      <c r="C144" s="17">
        <f>B144+(B144*0.04)</f>
        <v>4760.5123449508355</v>
      </c>
      <c r="D144" s="17">
        <f>B144/5500</f>
        <v>0.83225740296343276</v>
      </c>
      <c r="E144" s="28">
        <f>(C144-B144)/D144</f>
        <v>219.99999999999991</v>
      </c>
      <c r="F144" s="18"/>
      <c r="G144" s="18"/>
      <c r="H144" s="19">
        <f>D144*50/B144</f>
        <v>9.0909090909090905E-3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4760.5123449508355</v>
      </c>
      <c r="C145" s="17">
        <f>B145+(B145*0.04)</f>
        <v>4950.9328387488686</v>
      </c>
      <c r="D145" s="17">
        <f>B145/5500</f>
        <v>0.86554769908197005</v>
      </c>
      <c r="E145" s="28">
        <f>(C145-B145)/D145</f>
        <v>219.99999999999955</v>
      </c>
      <c r="F145" s="18"/>
      <c r="G145" s="18"/>
      <c r="H145" s="19">
        <f>D145*50/B145</f>
        <v>9.0909090909090905E-3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4950.9328387488686</v>
      </c>
      <c r="C146" s="17">
        <f>B146+(B146*0.04)</f>
        <v>5148.9701522988235</v>
      </c>
      <c r="D146" s="17">
        <f>B146/5500</f>
        <v>0.90016960704524884</v>
      </c>
      <c r="E146" s="28">
        <f>(C146-B146)/D146</f>
        <v>220.00000000000017</v>
      </c>
      <c r="F146" s="80"/>
      <c r="G146" s="80"/>
      <c r="H146" s="19">
        <f>D146*50/B146</f>
        <v>9.0909090909090922E-3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5148.9701522988235</v>
      </c>
      <c r="C148" s="17">
        <f>B148+(B148*0.04)</f>
        <v>5354.9289583907766</v>
      </c>
      <c r="D148" s="17">
        <f>B148/5500</f>
        <v>0.93617639132705877</v>
      </c>
      <c r="E148" s="28">
        <f>(C148-B148)/D148</f>
        <v>220.00000000000028</v>
      </c>
      <c r="F148" s="26"/>
      <c r="G148" s="18"/>
      <c r="H148" s="19">
        <f>D148*50/B148</f>
        <v>9.0909090909090905E-3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5354.9289583907766</v>
      </c>
      <c r="C149" s="17">
        <f>B149+(B149*0.04)</f>
        <v>5569.1261167264074</v>
      </c>
      <c r="D149" s="17">
        <f>B149/5500</f>
        <v>0.97362344698014125</v>
      </c>
      <c r="E149" s="28">
        <f>(C149-B149)/D149</f>
        <v>219.99999999999969</v>
      </c>
      <c r="F149" s="18"/>
      <c r="G149" s="18"/>
      <c r="H149" s="19">
        <f>D149*50/B149</f>
        <v>9.0909090909090922E-3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5569.1261167264074</v>
      </c>
      <c r="C150" s="17">
        <f>B150+(B150*0.04)</f>
        <v>5791.8911613954633</v>
      </c>
      <c r="D150" s="17">
        <f>B150/5500</f>
        <v>1.0125683848593467</v>
      </c>
      <c r="E150" s="28">
        <f>(C150-B150)/D150</f>
        <v>219.99999999999963</v>
      </c>
      <c r="F150" s="18"/>
      <c r="G150" s="18"/>
      <c r="H150" s="19">
        <f>D150*50/B150</f>
        <v>9.0909090909090905E-3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5791.8911613954633</v>
      </c>
      <c r="C151" s="17">
        <f>B151+(B151*0.04)</f>
        <v>6023.5668078512817</v>
      </c>
      <c r="D151" s="17">
        <f>B151/5500</f>
        <v>1.0530711202537206</v>
      </c>
      <c r="E151" s="28">
        <f>(C151-B151)/D151</f>
        <v>219.99999999999989</v>
      </c>
      <c r="F151" s="80"/>
      <c r="G151" s="80"/>
      <c r="H151" s="19">
        <f>D151*50/B151</f>
        <v>9.0909090909090905E-3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6023.5668078512817</v>
      </c>
      <c r="C153" s="17">
        <f>B153+(B153*0.04)</f>
        <v>6264.5094801653331</v>
      </c>
      <c r="D153" s="17">
        <f>B153/5500</f>
        <v>1.0951939650638693</v>
      </c>
      <c r="E153" s="28">
        <f>(C153-B153)/D153</f>
        <v>220.00000000000011</v>
      </c>
      <c r="F153" s="26"/>
      <c r="G153" s="18"/>
      <c r="H153" s="19">
        <f>D153*50/B153</f>
        <v>9.0909090909090905E-3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6264.5094801653331</v>
      </c>
      <c r="C154" s="17">
        <f>B154+(B154*0.04)</f>
        <v>6515.0898593719467</v>
      </c>
      <c r="D154" s="17">
        <f>B154/5500</f>
        <v>1.1390017236664243</v>
      </c>
      <c r="E154" s="28">
        <f>(C154-B154)/D154</f>
        <v>220.00000000000017</v>
      </c>
      <c r="F154" s="18"/>
      <c r="G154" s="18"/>
      <c r="H154" s="19">
        <f>D154*50/B154</f>
        <v>9.0909090909090905E-3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6515.0898593719467</v>
      </c>
      <c r="C155" s="17">
        <f>B155+(B155*0.04)</f>
        <v>6775.6934537468242</v>
      </c>
      <c r="D155" s="17">
        <f>B155/5500</f>
        <v>1.1845617926130811</v>
      </c>
      <c r="E155" s="28">
        <f>(C155-B155)/D155</f>
        <v>219.99999999999972</v>
      </c>
      <c r="F155" s="18"/>
      <c r="G155" s="18"/>
      <c r="H155" s="19">
        <f>D155*50/B155</f>
        <v>9.0909090909090905E-3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6775.6934537468242</v>
      </c>
      <c r="C156" s="17">
        <f>B156+(B156*0.04)</f>
        <v>7046.7211918966968</v>
      </c>
      <c r="D156" s="17">
        <f>B156/5500</f>
        <v>1.2319442643176044</v>
      </c>
      <c r="E156" s="28">
        <f>(C156-B156)/D156</f>
        <v>219.99999999999977</v>
      </c>
      <c r="F156" s="80"/>
      <c r="G156" s="80"/>
      <c r="H156" s="19">
        <f>D156*50/B156</f>
        <v>9.0909090909090905E-3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7046.7211918966968</v>
      </c>
      <c r="C158" s="17">
        <f>B158+(B158*0.04)</f>
        <v>7328.5900395725648</v>
      </c>
      <c r="D158" s="17">
        <f>B158/5500</f>
        <v>1.2812220348903085</v>
      </c>
      <c r="E158" s="28">
        <f>(C158-B158)/D158</f>
        <v>220.00000000000009</v>
      </c>
      <c r="F158" s="26"/>
      <c r="G158" s="18"/>
      <c r="H158" s="19">
        <f>D158*50/B158</f>
        <v>9.0909090909090905E-3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7328.5900395725648</v>
      </c>
      <c r="C159" s="17">
        <f>B159+(B159*0.04)</f>
        <v>7621.733641155467</v>
      </c>
      <c r="D159" s="17">
        <f>B159/5500</f>
        <v>1.332470916285921</v>
      </c>
      <c r="E159" s="28">
        <f>(C159-B159)/D159</f>
        <v>219.99999999999969</v>
      </c>
      <c r="F159" s="18"/>
      <c r="G159" s="18"/>
      <c r="H159" s="19">
        <f>D159*50/B159</f>
        <v>9.0909090909090922E-3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7621.733641155467</v>
      </c>
      <c r="C160" s="17">
        <f>B160+(B160*0.04)</f>
        <v>7926.6029868016858</v>
      </c>
      <c r="D160" s="17">
        <f>B160/5500</f>
        <v>1.3857697529373576</v>
      </c>
      <c r="E160" s="28">
        <f>(C160-B160)/D160</f>
        <v>220.00000000000009</v>
      </c>
      <c r="F160" s="18"/>
      <c r="G160" s="18"/>
      <c r="H160" s="19">
        <f>D160*50/B160</f>
        <v>9.0909090909090905E-3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7926.6029868016858</v>
      </c>
      <c r="C161" s="17">
        <f>B161+(B161*0.04)</f>
        <v>8243.6671062737532</v>
      </c>
      <c r="D161" s="17">
        <f>B161/5500</f>
        <v>1.441200543054852</v>
      </c>
      <c r="E161" s="28">
        <f>(C161-B161)/D161</f>
        <v>220</v>
      </c>
      <c r="F161" s="80"/>
      <c r="G161" s="80"/>
      <c r="H161" s="19">
        <f>D161*50/B161</f>
        <v>9.0909090909090922E-3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8243.6671062737532</v>
      </c>
      <c r="C163" s="17">
        <f>B163+(B163*0.04)</f>
        <v>8573.4137905247026</v>
      </c>
      <c r="D163" s="17">
        <f>B163/5500</f>
        <v>1.498848564777046</v>
      </c>
      <c r="E163" s="28">
        <f>(C163-B163)/D163</f>
        <v>219.99999999999949</v>
      </c>
      <c r="F163" s="26"/>
      <c r="G163" s="18"/>
      <c r="H163" s="19">
        <f>D163*50/B163</f>
        <v>9.0909090909090905E-3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8573.4137905247026</v>
      </c>
      <c r="C164" s="17">
        <f>B164+(B164*0.04)</f>
        <v>8916.3503421456899</v>
      </c>
      <c r="D164" s="17">
        <f>B164/5500</f>
        <v>1.5588025073681278</v>
      </c>
      <c r="E164" s="28">
        <f>(C164-B164)/D164</f>
        <v>219.99999999999949</v>
      </c>
      <c r="F164" s="18"/>
      <c r="G164" s="18"/>
      <c r="H164" s="19">
        <f>D164*50/B164</f>
        <v>9.0909090909090905E-3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8916.3503421456899</v>
      </c>
      <c r="C165" s="17">
        <f>B165+(B165*0.04)</f>
        <v>9273.0043558315174</v>
      </c>
      <c r="D165" s="17">
        <f>B165/5500</f>
        <v>1.6211546076628527</v>
      </c>
      <c r="E165" s="28">
        <f>(C165-B165)/D165</f>
        <v>219.99999999999994</v>
      </c>
      <c r="F165" s="18"/>
      <c r="G165" s="18"/>
      <c r="H165" s="19">
        <f>D165*50/B165</f>
        <v>9.0909090909090922E-3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9273.0043558315174</v>
      </c>
      <c r="C166" s="17">
        <f>B166+(B166*0.04)</f>
        <v>9643.9245300647781</v>
      </c>
      <c r="D166" s="17">
        <f>B166/5500</f>
        <v>1.6860007919693667</v>
      </c>
      <c r="E166" s="28">
        <f>(C166-B166)/D166</f>
        <v>220</v>
      </c>
      <c r="F166" s="80"/>
      <c r="G166" s="80"/>
      <c r="H166" s="19">
        <f>D166*50/B166</f>
        <v>9.0909090909090905E-3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9643.9245300647781</v>
      </c>
      <c r="C168" s="17">
        <f>B168+(B168*0.04)</f>
        <v>10029.681511267368</v>
      </c>
      <c r="D168" s="17">
        <f>B168/5500</f>
        <v>1.7534408236481416</v>
      </c>
      <c r="E168" s="28">
        <f>(C168-B168)/D168</f>
        <v>219.99999999999957</v>
      </c>
      <c r="F168" s="26"/>
      <c r="G168" s="33"/>
      <c r="H168" s="19">
        <f>D168*50/B168</f>
        <v>9.0909090909090922E-3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10029.681511267368</v>
      </c>
      <c r="C169" s="17">
        <f>B169+(B169*0.04)</f>
        <v>10430.868771718064</v>
      </c>
      <c r="D169" s="17">
        <f>B169/5500</f>
        <v>1.8235784565940669</v>
      </c>
      <c r="E169" s="28">
        <f>(C169-B169)/D169</f>
        <v>220.00000000000028</v>
      </c>
      <c r="F169" s="26"/>
      <c r="G169" s="63"/>
      <c r="H169" s="19">
        <f>D169*50/B169</f>
        <v>9.0909090909090905E-3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10430.868771718064</v>
      </c>
      <c r="C170" s="17">
        <f>B170+(B170*0.04)</f>
        <v>10848.103522586785</v>
      </c>
      <c r="D170" s="17">
        <f>B170/5500</f>
        <v>1.8965215948578298</v>
      </c>
      <c r="E170" s="28">
        <f>(C170-B170)/D170</f>
        <v>219.99999999999955</v>
      </c>
      <c r="F170" s="26"/>
      <c r="G170" s="33"/>
      <c r="H170" s="19">
        <f>D170*50/B170</f>
        <v>9.0909090909090922E-3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10848.103522586785</v>
      </c>
      <c r="C171" s="17">
        <f>B171+(B171*0.04)</f>
        <v>11282.027663490257</v>
      </c>
      <c r="D171" s="17">
        <f>B171/5500</f>
        <v>1.9723824586521428</v>
      </c>
      <c r="E171" s="28">
        <f>(C171-B171)/D171</f>
        <v>219.99999999999989</v>
      </c>
      <c r="F171" s="80"/>
      <c r="G171" s="80"/>
      <c r="H171" s="19">
        <f>D171*50/B171</f>
        <v>9.0909090909090905E-3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11282.027663490257</v>
      </c>
      <c r="C173" s="17">
        <f>B173+(B173*0.04)</f>
        <v>11733.308770029867</v>
      </c>
      <c r="D173" s="17">
        <f>B173/5500</f>
        <v>2.0512777569982283</v>
      </c>
      <c r="E173" s="28">
        <f>(C173-B173)/D173</f>
        <v>220.00000000000028</v>
      </c>
      <c r="F173" s="26"/>
      <c r="G173" s="18"/>
      <c r="H173" s="19">
        <f>D173*50/B173</f>
        <v>9.0909090909090905E-3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11733.308770029867</v>
      </c>
      <c r="C174" s="17">
        <f>B174+(B174*0.04)</f>
        <v>12202.641120831062</v>
      </c>
      <c r="D174" s="17">
        <f>B174/5500</f>
        <v>2.1333288672781578</v>
      </c>
      <c r="E174" s="28">
        <f>(C174-B174)/D174</f>
        <v>219.99999999999989</v>
      </c>
      <c r="F174" s="18"/>
      <c r="G174" s="18"/>
      <c r="H174" s="19">
        <f>D174*50/B174</f>
        <v>9.0909090909090905E-3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12202.641120831062</v>
      </c>
      <c r="C175" s="17">
        <f>B175+(B175*0.04)</f>
        <v>12690.746765664304</v>
      </c>
      <c r="D175" s="17">
        <f>B175/5500</f>
        <v>2.2186620219692839</v>
      </c>
      <c r="E175" s="28">
        <f>(C175-B175)/D175</f>
        <v>219.99999999999977</v>
      </c>
      <c r="F175" s="18"/>
      <c r="G175" s="18"/>
      <c r="H175" s="19">
        <f>D175*50/B175</f>
        <v>9.0909090909090905E-3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12690.746765664304</v>
      </c>
      <c r="C176" s="17">
        <f>B176+(B176*0.04)</f>
        <v>13198.376636290875</v>
      </c>
      <c r="D176" s="17">
        <f>B176/5500</f>
        <v>2.3074085028480553</v>
      </c>
      <c r="E176" s="28">
        <f>(C176-B176)/D176</f>
        <v>219.99999999999974</v>
      </c>
      <c r="F176" s="80"/>
      <c r="G176" s="80"/>
      <c r="H176" s="19">
        <f>D176*50/B176</f>
        <v>9.0909090909090905E-3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13198.376636290875</v>
      </c>
      <c r="C178" s="17">
        <f>B178+(B178*0.04)</f>
        <v>13726.31170174251</v>
      </c>
      <c r="D178" s="17">
        <f>B178/5500</f>
        <v>2.3997048429619774</v>
      </c>
      <c r="E178" s="28">
        <f>(C178-B178)/D178</f>
        <v>219.99999999999989</v>
      </c>
      <c r="F178" s="26"/>
      <c r="G178" s="18"/>
      <c r="H178" s="19">
        <f>D178*50/B178</f>
        <v>9.0909090909090922E-3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13726.31170174251</v>
      </c>
      <c r="C179" s="17">
        <f>B179+(B179*0.04)</f>
        <v>14275.36416981221</v>
      </c>
      <c r="D179" s="17">
        <f>B179/5500</f>
        <v>2.4956930366804566</v>
      </c>
      <c r="E179" s="28">
        <f>(C179-B179)/D179</f>
        <v>219.99999999999977</v>
      </c>
      <c r="F179" s="18"/>
      <c r="G179" s="18"/>
      <c r="H179" s="19">
        <f>D179*50/B179</f>
        <v>9.0909090909090905E-3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14275.36416981221</v>
      </c>
      <c r="C180" s="17">
        <f>B180+(B180*0.04)</f>
        <v>14846.378736604698</v>
      </c>
      <c r="D180" s="17">
        <f>B180/5500</f>
        <v>2.5955207581476745</v>
      </c>
      <c r="E180" s="28">
        <f>(C180-B180)/D180</f>
        <v>219.99999999999986</v>
      </c>
      <c r="F180" s="18"/>
      <c r="G180" s="18"/>
      <c r="H180" s="19">
        <f>D180*50/B180</f>
        <v>9.0909090909090905E-3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14846.378736604698</v>
      </c>
      <c r="C181" s="17">
        <f>B181+(B181*0.04)</f>
        <v>15440.233886068887</v>
      </c>
      <c r="D181" s="17">
        <f>B181/5500</f>
        <v>2.6993415884735814</v>
      </c>
      <c r="E181" s="28">
        <f>(C181-B181)/D181</f>
        <v>220.00000000000034</v>
      </c>
      <c r="F181" s="80"/>
      <c r="G181" s="80"/>
      <c r="H181" s="19">
        <f>D181*50/B181</f>
        <v>9.0909090909090922E-3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15440.233886068887</v>
      </c>
      <c r="C183" s="17">
        <f>B183+(B183*0.04)</f>
        <v>16057.843241511642</v>
      </c>
      <c r="D183" s="17">
        <f>B183/5500</f>
        <v>2.8073152520125251</v>
      </c>
      <c r="E183" s="28">
        <f>(C183-B183)/D183</f>
        <v>219.99999999999991</v>
      </c>
      <c r="F183" s="26"/>
      <c r="G183" s="18"/>
      <c r="H183" s="19">
        <f>D183*50/B183</f>
        <v>9.0909090909090922E-3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16057.843241511642</v>
      </c>
      <c r="C184" s="17">
        <f>B184+(B184*0.04)</f>
        <v>16700.156971172109</v>
      </c>
      <c r="D184" s="17">
        <f>B184/5500</f>
        <v>2.9196078620930259</v>
      </c>
      <c r="E184" s="28">
        <f>(C184-B184)/D184</f>
        <v>220.00000000000054</v>
      </c>
      <c r="F184" s="18"/>
      <c r="G184" s="18"/>
      <c r="H184" s="19">
        <f>D184*50/B184</f>
        <v>9.0909090909090905E-3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16700.156971172109</v>
      </c>
      <c r="C185" s="17">
        <f>B185+(B185*0.04)</f>
        <v>17368.163250018995</v>
      </c>
      <c r="D185" s="17">
        <f>B185/5500</f>
        <v>3.0363921765767472</v>
      </c>
      <c r="E185" s="28">
        <f>(C185-B185)/D185</f>
        <v>220.00000000000048</v>
      </c>
      <c r="F185" s="18"/>
      <c r="G185" s="18"/>
      <c r="H185" s="19">
        <f>D185*50/B185</f>
        <v>9.0909090909090922E-3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17368.163250018995</v>
      </c>
      <c r="C186" s="17">
        <f>B186+(B186*0.04)</f>
        <v>18062.889780019756</v>
      </c>
      <c r="D186" s="17">
        <f>B186/5500</f>
        <v>3.1578478636398173</v>
      </c>
      <c r="E186" s="28">
        <f>(C186-B186)/D186</f>
        <v>220.00000000000014</v>
      </c>
      <c r="F186" s="80"/>
      <c r="G186" s="80"/>
      <c r="H186" s="19">
        <f>D186*50/B186</f>
        <v>9.0909090909090905E-3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18062.889780019756</v>
      </c>
      <c r="C188" s="17">
        <f>B188+(B188*0.04)</f>
        <v>18785.405371220546</v>
      </c>
      <c r="D188" s="17">
        <f>B188/5500</f>
        <v>3.28416177818541</v>
      </c>
      <c r="E188" s="28">
        <f>(C188-B188)/D188</f>
        <v>220.00000000000006</v>
      </c>
      <c r="F188" s="26"/>
      <c r="G188" s="18"/>
      <c r="H188" s="19">
        <f>D188*50/B188</f>
        <v>9.0909090909090905E-3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18785.405371220546</v>
      </c>
      <c r="C189" s="17">
        <f>B189+(B189*0.04)</f>
        <v>19536.821586069367</v>
      </c>
      <c r="D189" s="17">
        <f>B189/5500</f>
        <v>3.4155282493128265</v>
      </c>
      <c r="E189" s="28">
        <f>(C189-B189)/D189</f>
        <v>219.99999999999983</v>
      </c>
      <c r="F189" s="18"/>
      <c r="G189" s="18"/>
      <c r="H189" s="19">
        <f>D189*50/B189</f>
        <v>9.0909090909090905E-3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19536.821586069367</v>
      </c>
      <c r="C190" s="17">
        <f>B190+(B190*0.04)</f>
        <v>20318.294449512141</v>
      </c>
      <c r="D190" s="17">
        <f>B190/5500</f>
        <v>3.5521493792853396</v>
      </c>
      <c r="E190" s="28">
        <f>(C190-B190)/D190</f>
        <v>219.99999999999974</v>
      </c>
      <c r="F190" s="18"/>
      <c r="G190" s="18"/>
      <c r="H190" s="19">
        <f>D190*50/B190</f>
        <v>9.0909090909090922E-3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20318.294449512141</v>
      </c>
      <c r="C191" s="17">
        <f>B191+(B191*0.04)</f>
        <v>21131.026227492628</v>
      </c>
      <c r="D191" s="17">
        <f>B191/5500</f>
        <v>3.6942353544567528</v>
      </c>
      <c r="E191" s="28">
        <f>(C191-B191)/D191</f>
        <v>220.0000000000004</v>
      </c>
      <c r="F191" s="80"/>
      <c r="G191" s="80"/>
      <c r="H191" s="19">
        <f>D191*50/B191</f>
        <v>9.0909090909090905E-3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21131.026227492628</v>
      </c>
      <c r="C193" s="17">
        <f>B193+(B193*0.04)</f>
        <v>21976.267276592334</v>
      </c>
      <c r="D193" s="17">
        <f>B193/5500</f>
        <v>3.8420047686350234</v>
      </c>
      <c r="E193" s="28">
        <f>(C193-B193)/D193</f>
        <v>220.00000000000028</v>
      </c>
      <c r="F193" s="26"/>
      <c r="G193" s="18"/>
      <c r="H193" s="19">
        <f>D193*50/B193</f>
        <v>9.0909090909090905E-3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21976.267276592334</v>
      </c>
      <c r="C194" s="17">
        <f>B194+(B194*0.04)</f>
        <v>22855.317967656028</v>
      </c>
      <c r="D194" s="17">
        <f>B194/5500</f>
        <v>3.9956849593804242</v>
      </c>
      <c r="E194" s="28">
        <f>(C194-B194)/D194</f>
        <v>220.0000000000002</v>
      </c>
      <c r="F194" s="18"/>
      <c r="G194" s="18"/>
      <c r="H194" s="19">
        <f>D194*50/B194</f>
        <v>9.0909090909090905E-3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22855.317967656028</v>
      </c>
      <c r="C195" s="17">
        <f>B195+(B195*0.04)</f>
        <v>23769.530686362268</v>
      </c>
      <c r="D195" s="17">
        <f>B195/5500</f>
        <v>4.1555123577556419</v>
      </c>
      <c r="E195" s="28">
        <f>(C195-B195)/D195</f>
        <v>219.99999999999963</v>
      </c>
      <c r="F195" s="18"/>
      <c r="G195" s="18"/>
      <c r="H195" s="19">
        <f>D195*50/B195</f>
        <v>9.0909090909090922E-3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23769.530686362268</v>
      </c>
      <c r="C196" s="17">
        <f>B196+(B196*0.04)</f>
        <v>24720.31191381676</v>
      </c>
      <c r="D196" s="17">
        <f>B196/5500</f>
        <v>4.3217328520658667</v>
      </c>
      <c r="E196" s="28">
        <f>(C196-B196)/D196</f>
        <v>220.00000000000034</v>
      </c>
      <c r="F196" s="80"/>
      <c r="G196" s="80"/>
      <c r="H196" s="19">
        <f>D196*50/B196</f>
        <v>9.0909090909090905E-3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24720.31191381676</v>
      </c>
      <c r="C198" s="17">
        <f>B198+(B198*0.04)</f>
        <v>25709.12439036943</v>
      </c>
      <c r="D198" s="17">
        <f>B198/5500</f>
        <v>4.4946021661485016</v>
      </c>
      <c r="E198" s="28">
        <f>(C198-B198)/D198</f>
        <v>219.99999999999991</v>
      </c>
      <c r="F198" s="26"/>
      <c r="G198" s="18"/>
      <c r="H198" s="19">
        <f>D198*50/B198</f>
        <v>9.0909090909090905E-3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25709.12439036943</v>
      </c>
      <c r="C199" s="17">
        <f>B199+(B199*0.04)</f>
        <v>26737.489365984209</v>
      </c>
      <c r="D199" s="17">
        <f>B199/5500</f>
        <v>4.6743862527944415</v>
      </c>
      <c r="E199" s="28">
        <f>(C199-B199)/D199</f>
        <v>220.00000000000037</v>
      </c>
      <c r="F199" s="18"/>
      <c r="G199" s="18"/>
      <c r="H199" s="19">
        <f>D199*50/B199</f>
        <v>9.0909090909090905E-3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26737.489365984209</v>
      </c>
      <c r="C200" s="17">
        <f>B200+(B200*0.04)</f>
        <v>27806.988940623578</v>
      </c>
      <c r="D200" s="17">
        <f>B200/5500</f>
        <v>4.8613617029062199</v>
      </c>
      <c r="E200" s="28">
        <f>(C200-B200)/D200</f>
        <v>220.00000000000009</v>
      </c>
      <c r="F200" s="18"/>
      <c r="G200" s="18"/>
      <c r="H200" s="19">
        <f>D200*50/B200</f>
        <v>9.0909090909090905E-3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27806.988940623578</v>
      </c>
      <c r="C201" s="17">
        <f>B201+(B201*0.04)</f>
        <v>28919.268498248523</v>
      </c>
      <c r="D201" s="17">
        <f>B201/5500</f>
        <v>5.0558161710224683</v>
      </c>
      <c r="E201" s="28">
        <f>(C201-B201)/D201</f>
        <v>220.00000000000031</v>
      </c>
      <c r="F201" s="80"/>
      <c r="G201" s="80"/>
      <c r="H201" s="19">
        <f>D201*50/B201</f>
        <v>9.0909090909090905E-3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28919.268498248523</v>
      </c>
      <c r="C203" s="17">
        <f>B203+(B203*0.04)</f>
        <v>30076.039238178462</v>
      </c>
      <c r="D203" s="17">
        <f>B203/5500</f>
        <v>5.2580488178633678</v>
      </c>
      <c r="E203" s="28">
        <f>(C203-B203)/D203</f>
        <v>219.99999999999977</v>
      </c>
      <c r="F203" s="26"/>
      <c r="G203" s="33"/>
      <c r="H203" s="19">
        <f>D203*50/B203</f>
        <v>9.0909090909090905E-3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30076.039238178462</v>
      </c>
      <c r="C204" s="17">
        <f>B204+(B204*0.04)</f>
        <v>31279.080807705599</v>
      </c>
      <c r="D204" s="17">
        <f>B204/5500</f>
        <v>5.4683707705779021</v>
      </c>
      <c r="E204" s="28">
        <f>(C204-B204)/D204</f>
        <v>219.99999999999969</v>
      </c>
      <c r="F204" s="26"/>
      <c r="G204" s="33"/>
      <c r="H204" s="19">
        <f>D204*50/B204</f>
        <v>9.0909090909090905E-3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31279.080807705599</v>
      </c>
      <c r="C205" s="17">
        <f>B205+(B205*0.04)</f>
        <v>32530.244040013822</v>
      </c>
      <c r="D205" s="17">
        <f>B205/5500</f>
        <v>5.6871056014010177</v>
      </c>
      <c r="E205" s="28">
        <f>(C205-B205)/D205</f>
        <v>219.99999999999986</v>
      </c>
      <c r="F205" s="26"/>
      <c r="G205" s="33"/>
      <c r="H205" s="19">
        <f>D205*50/B205</f>
        <v>9.0909090909090905E-3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32530.244040013822</v>
      </c>
      <c r="C206" s="17">
        <f>B206+(B206*0.04)</f>
        <v>33831.453801614378</v>
      </c>
      <c r="D206" s="17">
        <f>B206/5500</f>
        <v>5.9145898254570586</v>
      </c>
      <c r="E206" s="28">
        <f>(C206-B206)/D206</f>
        <v>220.00000000000048</v>
      </c>
      <c r="F206" s="80"/>
      <c r="G206" s="80"/>
      <c r="H206" s="19">
        <f>D206*50/B206</f>
        <v>9.0909090909090922E-3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33831.453801614378</v>
      </c>
      <c r="C208" s="17">
        <f>B208+(B208*0.04)</f>
        <v>35184.711953678954</v>
      </c>
      <c r="D208" s="17">
        <f>B208/5500</f>
        <v>6.1511734184753415</v>
      </c>
      <c r="E208" s="28">
        <f>(C208-B208)/D208</f>
        <v>220.0000000000002</v>
      </c>
      <c r="F208" s="26"/>
      <c r="G208" s="18"/>
      <c r="H208" s="19">
        <f>D208*50/B208</f>
        <v>9.0909090909090905E-3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35184.711953678954</v>
      </c>
      <c r="C209" s="17">
        <f>B209+(B209*0.04)</f>
        <v>36592.100431826111</v>
      </c>
      <c r="D209" s="17">
        <f>B209/5500</f>
        <v>6.3972203552143556</v>
      </c>
      <c r="E209" s="28">
        <f>(C209-B209)/D209</f>
        <v>219.9999999999998</v>
      </c>
      <c r="F209" s="18"/>
      <c r="G209" s="18"/>
      <c r="H209" s="19">
        <f>D209*50/B209</f>
        <v>9.0909090909090922E-3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36592.100431826111</v>
      </c>
      <c r="C210" s="17">
        <f>B210+(B210*0.04)</f>
        <v>38055.784449099156</v>
      </c>
      <c r="D210" s="17">
        <f>B210/5500</f>
        <v>6.6531091694229296</v>
      </c>
      <c r="E210" s="28">
        <f>(C210-B210)/D210</f>
        <v>220</v>
      </c>
      <c r="F210" s="18"/>
      <c r="G210" s="18"/>
      <c r="H210" s="19">
        <f>D210*50/B210</f>
        <v>9.0909090909090905E-3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38055.784449099156</v>
      </c>
      <c r="C211" s="17">
        <f>B211+(B211*0.04)</f>
        <v>39578.015827063122</v>
      </c>
      <c r="D211" s="17">
        <f>B211/5500</f>
        <v>6.9192335361998465</v>
      </c>
      <c r="E211" s="28">
        <f>(C211-B211)/D211</f>
        <v>220</v>
      </c>
      <c r="F211" s="80"/>
      <c r="G211" s="80"/>
      <c r="H211" s="19">
        <f>D211*50/B211</f>
        <v>9.0909090909090905E-3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39578.015827063122</v>
      </c>
      <c r="C213" s="17">
        <f>B213+(B213*0.04)</f>
        <v>41161.136460145644</v>
      </c>
      <c r="D213" s="17">
        <f>B213/5500</f>
        <v>7.1960028776478406</v>
      </c>
      <c r="E213" s="28">
        <f>(C213-B213)/D213</f>
        <v>219.99999999999966</v>
      </c>
      <c r="F213" s="26"/>
      <c r="G213" s="18"/>
      <c r="H213" s="19">
        <f>D213*50/B213</f>
        <v>9.0909090909090922E-3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41161.136460145644</v>
      </c>
      <c r="C214" s="17">
        <f>B214+(B214*0.04)</f>
        <v>42807.58191855147</v>
      </c>
      <c r="D214" s="17">
        <f>B214/5500</f>
        <v>7.4838429927537531</v>
      </c>
      <c r="E214" s="28">
        <f>(C214-B214)/D214</f>
        <v>220</v>
      </c>
      <c r="F214" s="18"/>
      <c r="G214" s="18"/>
      <c r="H214" s="19">
        <f>D214*50/B214</f>
        <v>9.0909090909090905E-3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42807.58191855147</v>
      </c>
      <c r="C215" s="17">
        <f>B215+(B215*0.04)</f>
        <v>44519.885195293529</v>
      </c>
      <c r="D215" s="17">
        <f>B215/5500</f>
        <v>7.7831967124639041</v>
      </c>
      <c r="E215" s="28">
        <f>(C215-B215)/D215</f>
        <v>220.00000000000003</v>
      </c>
      <c r="F215" s="18"/>
      <c r="G215" s="18"/>
      <c r="H215" s="19">
        <f>D215*50/B215</f>
        <v>9.0909090909090905E-3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44519.885195293529</v>
      </c>
      <c r="C216" s="17">
        <f>B216+(B216*0.04)</f>
        <v>46300.680603105269</v>
      </c>
      <c r="D216" s="17">
        <f>B216/5500</f>
        <v>8.0945245809624602</v>
      </c>
      <c r="E216" s="28">
        <f>(C216-B216)/D216</f>
        <v>219.99999999999986</v>
      </c>
      <c r="F216" s="80"/>
      <c r="G216" s="80"/>
      <c r="H216" s="19">
        <f>D216*50/B216</f>
        <v>9.0909090909090905E-3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46300.680603105269</v>
      </c>
      <c r="C218" s="17">
        <f>B218+(B218*0.04)</f>
        <v>48152.707827229482</v>
      </c>
      <c r="D218" s="17">
        <f>B218/5500</f>
        <v>8.4183055642009581</v>
      </c>
      <c r="E218" s="28">
        <f>(C218-B218)/D218</f>
        <v>220.00000000000023</v>
      </c>
      <c r="F218" s="26"/>
      <c r="G218" s="18"/>
      <c r="H218" s="19">
        <f>D218*50/B218</f>
        <v>9.0909090909090905E-3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48152.707827229482</v>
      </c>
      <c r="C219" s="17">
        <f>B219+(B219*0.04)</f>
        <v>50078.81614031866</v>
      </c>
      <c r="D219" s="17">
        <f>B219/5500</f>
        <v>8.7550377867689964</v>
      </c>
      <c r="E219" s="28">
        <f>(C219-B219)/D219</f>
        <v>219.99999999999991</v>
      </c>
      <c r="F219" s="18"/>
      <c r="G219" s="18"/>
      <c r="H219" s="19">
        <f>D219*50/B219</f>
        <v>9.0909090909090905E-3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50078.81614031866</v>
      </c>
      <c r="C220" s="17">
        <f>B220+(B220*0.04)</f>
        <v>52081.968785931407</v>
      </c>
      <c r="D220" s="17">
        <f>B220/5500</f>
        <v>9.1052392982397556</v>
      </c>
      <c r="E220" s="28">
        <f>(C220-B220)/D220</f>
        <v>220.00000000000006</v>
      </c>
      <c r="F220" s="18"/>
      <c r="G220" s="18"/>
      <c r="H220" s="19">
        <f>D220*50/B220</f>
        <v>9.0909090909090905E-3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52081.968785931407</v>
      </c>
      <c r="C221" s="17">
        <f>B221+(B221*0.04)</f>
        <v>54165.247537368661</v>
      </c>
      <c r="D221" s="17">
        <f>B221/5500</f>
        <v>9.4694488701693462</v>
      </c>
      <c r="E221" s="28">
        <f>(C221-B221)/D221</f>
        <v>219.99999999999977</v>
      </c>
      <c r="F221" s="80"/>
      <c r="G221" s="80"/>
      <c r="H221" s="19">
        <f>D221*50/B221</f>
        <v>9.0909090909090905E-3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54165.247537368661</v>
      </c>
      <c r="C223" s="17">
        <f>B223+(B223*0.04)</f>
        <v>56331.857438863408</v>
      </c>
      <c r="D223" s="17">
        <f>B223/5500</f>
        <v>9.8482268249761198</v>
      </c>
      <c r="E223" s="28">
        <f>(C223-B223)/D223</f>
        <v>220.00000000000003</v>
      </c>
      <c r="F223" s="26"/>
      <c r="G223" s="33"/>
      <c r="H223" s="19">
        <f>D223*50/B223</f>
        <v>9.0909090909090905E-3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56331.857438863408</v>
      </c>
      <c r="C224" s="17">
        <f>B224+(B224*0.04)</f>
        <v>58585.131736417941</v>
      </c>
      <c r="D224" s="17">
        <f>B224/5500</f>
        <v>10.242155897975165</v>
      </c>
      <c r="E224" s="28">
        <f>(C224-B224)/D224</f>
        <v>219.99999999999972</v>
      </c>
      <c r="F224" s="26"/>
      <c r="G224" s="33"/>
      <c r="H224" s="19">
        <f>D224*50/B224</f>
        <v>9.0909090909090905E-3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58585.131736417941</v>
      </c>
      <c r="C225" s="17">
        <f>B225+(B225*0.04)</f>
        <v>60928.537005874656</v>
      </c>
      <c r="D225" s="17">
        <f>B225/5500</f>
        <v>10.651842133894171</v>
      </c>
      <c r="E225" s="28">
        <f>(C225-B225)/D225</f>
        <v>219.99999999999972</v>
      </c>
      <c r="F225" s="26"/>
      <c r="G225" s="33"/>
      <c r="H225" s="19">
        <f>D225*50/B225</f>
        <v>9.0909090909090905E-3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60928.537005874656</v>
      </c>
      <c r="C226" s="17">
        <f>B226+(B226*0.04)</f>
        <v>63365.678486109638</v>
      </c>
      <c r="D226" s="17">
        <f>B226/5500</f>
        <v>11.077915819249938</v>
      </c>
      <c r="E226" s="28">
        <f>(C226-B226)/D226</f>
        <v>219.99999999999966</v>
      </c>
      <c r="F226" s="26"/>
      <c r="G226" s="33"/>
      <c r="H226" s="19">
        <f>D226*50/B226</f>
        <v>9.0909090909090922E-3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63365.678486109638</v>
      </c>
      <c r="C227" s="17">
        <f>B227+(B227*0.04)</f>
        <v>65900.305625554029</v>
      </c>
      <c r="D227" s="17">
        <f>B227/5500</f>
        <v>11.521032452019934</v>
      </c>
      <c r="E227" s="28">
        <f>(C227-B227)/D227</f>
        <v>220.0000000000004</v>
      </c>
      <c r="F227" s="80"/>
      <c r="G227" s="80"/>
      <c r="H227" s="19">
        <f>D227*50/B227</f>
        <v>9.0909090909090905E-3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opLeftCell="A10" zoomScaleNormal="100" workbookViewId="0">
      <selection activeCell="B22" sqref="B22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7109375" customWidth="1"/>
  </cols>
  <sheetData>
    <row r="1" spans="1:10" ht="16.5" thickBot="1">
      <c r="A1" s="105"/>
      <c r="B1" s="106"/>
      <c r="C1" s="106"/>
      <c r="D1" s="106"/>
      <c r="E1" s="106"/>
      <c r="F1" s="106"/>
      <c r="G1" s="106"/>
      <c r="H1" s="106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.5" thickBot="1">
      <c r="A3" s="3" t="s">
        <v>8</v>
      </c>
      <c r="B3" s="7" t="s">
        <v>45</v>
      </c>
      <c r="C3" s="7" t="s">
        <v>45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.5" thickBot="1">
      <c r="A22" s="15">
        <f>A21+7</f>
        <v>42988</v>
      </c>
      <c r="B22" s="82">
        <f>C21+F21-G21</f>
        <v>8208.1775359728072</v>
      </c>
      <c r="C22" s="17">
        <f>B22+(B22*0.04)</f>
        <v>8536.5046374117192</v>
      </c>
      <c r="D22" s="17">
        <f>B22/5500</f>
        <v>1.4923959156314195</v>
      </c>
      <c r="E22" s="28">
        <f>(C22-B22)/D22</f>
        <v>219.9999999999998</v>
      </c>
      <c r="F22" s="26"/>
      <c r="G22" s="18"/>
      <c r="H22" s="19">
        <f>D22*50/B22</f>
        <v>9.0909090909090905E-3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8536.5046374117192</v>
      </c>
      <c r="C24" s="17">
        <f>B24+(B24*0.04)</f>
        <v>8877.9648229081886</v>
      </c>
      <c r="D24" s="17">
        <f>B24/5500</f>
        <v>1.5520917522566762</v>
      </c>
      <c r="E24" s="28">
        <f>(C24-B24)/D24</f>
        <v>220.00000000000043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8877.9648229081886</v>
      </c>
      <c r="C25" s="17">
        <f>B25+(B25*0.04)</f>
        <v>9233.0834158245161</v>
      </c>
      <c r="D25" s="17">
        <f>B25/5500</f>
        <v>1.6141754223469433</v>
      </c>
      <c r="E25" s="28">
        <f>(C25-B25)/D25</f>
        <v>220</v>
      </c>
      <c r="F25" s="18"/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9233.0834158245161</v>
      </c>
      <c r="C26" s="17">
        <f>B26+(B26*0.04)</f>
        <v>9602.4067524574966</v>
      </c>
      <c r="D26" s="17">
        <f>B26/5500</f>
        <v>1.678742439240821</v>
      </c>
      <c r="E26" s="28">
        <f>(C26-B26)/D26</f>
        <v>219.99999999999991</v>
      </c>
      <c r="F26" s="18"/>
      <c r="G26" s="18"/>
      <c r="H26" s="19">
        <f>D26*50/B26</f>
        <v>9.0909090909090905E-3</v>
      </c>
    </row>
    <row r="27" spans="1:8" s="1" customFormat="1" ht="13.5" thickBot="1">
      <c r="A27" s="15">
        <f>A26+7</f>
        <v>43016</v>
      </c>
      <c r="B27" s="20">
        <f>C26+F26-G26</f>
        <v>9602.4067524574966</v>
      </c>
      <c r="C27" s="17">
        <f>B27+(B27*0.04)</f>
        <v>9986.5030225557966</v>
      </c>
      <c r="D27" s="17">
        <f>B27/5500</f>
        <v>1.7458921368104539</v>
      </c>
      <c r="E27" s="28">
        <f>(C27-B27)/D27</f>
        <v>220.00000000000009</v>
      </c>
      <c r="F27" s="26"/>
      <c r="G27" s="18"/>
      <c r="H27" s="19">
        <f>D27*50/B27</f>
        <v>9.0909090909090905E-3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9986.5030225557966</v>
      </c>
      <c r="C29" s="17">
        <f>B29+(B29*0.04)</f>
        <v>10385.963143458028</v>
      </c>
      <c r="D29" s="17">
        <f>B29/5500</f>
        <v>1.8157278222828721</v>
      </c>
      <c r="E29" s="28">
        <f>(C29-B29)/D29</f>
        <v>219.99999999999963</v>
      </c>
      <c r="F29" s="26"/>
      <c r="G29" s="18"/>
      <c r="H29" s="19">
        <f>D29*50/B29</f>
        <v>9.0909090909090922E-3</v>
      </c>
    </row>
    <row r="30" spans="1:8" s="1" customFormat="1">
      <c r="A30" s="15">
        <f>A29+7</f>
        <v>43030</v>
      </c>
      <c r="B30" s="20">
        <f>C29+F29-G29</f>
        <v>10385.963143458028</v>
      </c>
      <c r="C30" s="17">
        <f>B30+(B30*0.04)</f>
        <v>10801.40166919635</v>
      </c>
      <c r="D30" s="17">
        <f>B30/5500</f>
        <v>1.8883569351741869</v>
      </c>
      <c r="E30" s="28">
        <f>(C30-B30)/D30</f>
        <v>220.00000000000043</v>
      </c>
      <c r="F30" s="18"/>
      <c r="G30" s="18"/>
      <c r="H30" s="19">
        <f>D30*50/B30</f>
        <v>9.0909090909090905E-3</v>
      </c>
    </row>
    <row r="31" spans="1:8" s="1" customFormat="1">
      <c r="A31" s="15">
        <f>A30+7</f>
        <v>43037</v>
      </c>
      <c r="B31" s="20">
        <f>C30+F30-G30</f>
        <v>10801.40166919635</v>
      </c>
      <c r="C31" s="17">
        <f>B31+(B31*0.04)</f>
        <v>11233.457735964204</v>
      </c>
      <c r="D31" s="17">
        <f>B31/5500</f>
        <v>1.9638912125811545</v>
      </c>
      <c r="E31" s="28">
        <f>(C31-B31)/D31</f>
        <v>220.00000000000034</v>
      </c>
      <c r="F31" s="18"/>
      <c r="G31" s="18"/>
      <c r="H31" s="19">
        <f>D31*50/B31</f>
        <v>9.0909090909090905E-3</v>
      </c>
    </row>
    <row r="32" spans="1:8" s="1" customFormat="1" ht="13.5" thickBot="1">
      <c r="A32" s="15">
        <f>A31+7</f>
        <v>43044</v>
      </c>
      <c r="B32" s="20">
        <f>C31+F31-G31</f>
        <v>11233.457735964204</v>
      </c>
      <c r="C32" s="17">
        <f>B32+(B32*0.04)</f>
        <v>11682.796045402773</v>
      </c>
      <c r="D32" s="17">
        <f>B32/5500</f>
        <v>2.0424468610844007</v>
      </c>
      <c r="E32" s="28">
        <f>(C32-B32)/D32</f>
        <v>219.99999999999997</v>
      </c>
      <c r="F32" s="26"/>
      <c r="G32" s="18"/>
      <c r="H32" s="19">
        <f>D32*50/B32</f>
        <v>9.0909090909090905E-3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11682.796045402773</v>
      </c>
      <c r="C34" s="17">
        <f>B34+(B34*0.04)</f>
        <v>12150.107887218883</v>
      </c>
      <c r="D34" s="17">
        <f>B34/5500</f>
        <v>2.1241447355277767</v>
      </c>
      <c r="E34" s="28">
        <f>(C34-B34)/D34</f>
        <v>219.99999999999972</v>
      </c>
      <c r="F34" s="26"/>
      <c r="G34" s="18"/>
      <c r="H34" s="19">
        <f>D34*50/B34</f>
        <v>9.0909090909090905E-3</v>
      </c>
    </row>
    <row r="35" spans="1:8" s="1" customFormat="1">
      <c r="A35" s="15">
        <f>A34+7</f>
        <v>43058</v>
      </c>
      <c r="B35" s="20">
        <f>C34+F34-G34</f>
        <v>12150.107887218883</v>
      </c>
      <c r="C35" s="17">
        <f>B35+(B35*0.04)</f>
        <v>12636.112202707638</v>
      </c>
      <c r="D35" s="17">
        <f>B35/5500</f>
        <v>2.2091105249488878</v>
      </c>
      <c r="E35" s="28">
        <f>(C35-B35)/D35</f>
        <v>220</v>
      </c>
      <c r="F35" s="18"/>
      <c r="G35" s="18"/>
      <c r="H35" s="19">
        <f>D35*50/B35</f>
        <v>9.0909090909090922E-3</v>
      </c>
    </row>
    <row r="36" spans="1:8" s="1" customFormat="1">
      <c r="A36" s="15">
        <f>A35+7</f>
        <v>43065</v>
      </c>
      <c r="B36" s="20">
        <f>C35+F35-G35</f>
        <v>12636.112202707638</v>
      </c>
      <c r="C36" s="17">
        <f>B36+(B36*0.04)</f>
        <v>13141.556690815944</v>
      </c>
      <c r="D36" s="17">
        <f>B36/5500</f>
        <v>2.2974749459468433</v>
      </c>
      <c r="E36" s="28">
        <f>(C36-B36)/D36</f>
        <v>219.99999999999997</v>
      </c>
      <c r="F36" s="18"/>
      <c r="G36" s="18"/>
      <c r="H36" s="19">
        <f>D36*50/B36</f>
        <v>9.0909090909090905E-3</v>
      </c>
    </row>
    <row r="37" spans="1:8" s="1" customFormat="1" ht="13.5" thickBot="1">
      <c r="A37" s="15">
        <f>A36+7</f>
        <v>43072</v>
      </c>
      <c r="B37" s="20">
        <f>C36+F36-G36</f>
        <v>13141.556690815944</v>
      </c>
      <c r="C37" s="17">
        <f>B37+(B37*0.04)</f>
        <v>13667.21895844858</v>
      </c>
      <c r="D37" s="17">
        <f>B37/5500</f>
        <v>2.389373943784717</v>
      </c>
      <c r="E37" s="28">
        <f>(C37-B37)/D37</f>
        <v>219.99999999999966</v>
      </c>
      <c r="F37" s="26"/>
      <c r="G37" s="18"/>
      <c r="H37" s="19">
        <f>D37*50/B37</f>
        <v>9.0909090909090905E-3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13667.21895844858</v>
      </c>
      <c r="C39" s="17">
        <f>B39+(B39*0.04)</f>
        <v>14213.907716786523</v>
      </c>
      <c r="D39" s="17">
        <f>B39/5500</f>
        <v>2.4849489015361055</v>
      </c>
      <c r="E39" s="28">
        <f>(C39-B39)/D39</f>
        <v>219.99999999999991</v>
      </c>
      <c r="F39" s="26"/>
      <c r="G39" s="18"/>
      <c r="H39" s="19">
        <f>D39*50/B39</f>
        <v>9.0909090909090905E-3</v>
      </c>
    </row>
    <row r="40" spans="1:8" s="1" customFormat="1">
      <c r="A40" s="15">
        <f>A39+7</f>
        <v>43086</v>
      </c>
      <c r="B40" s="20">
        <f>C39+F39-G39</f>
        <v>14213.907716786523</v>
      </c>
      <c r="C40" s="17">
        <f>B40+(B40*0.04)</f>
        <v>14782.464025457984</v>
      </c>
      <c r="D40" s="17">
        <f>B40/5500</f>
        <v>2.5843468575975499</v>
      </c>
      <c r="E40" s="28">
        <f>(C40-B40)/D40</f>
        <v>220</v>
      </c>
      <c r="F40" s="18"/>
      <c r="G40" s="18"/>
      <c r="H40" s="19">
        <f>D40*50/B40</f>
        <v>9.0909090909090922E-3</v>
      </c>
    </row>
    <row r="41" spans="1:8" s="1" customFormat="1">
      <c r="A41" s="15">
        <f>A40+7</f>
        <v>43093</v>
      </c>
      <c r="B41" s="20">
        <f>C40+F40-G40</f>
        <v>14782.464025457984</v>
      </c>
      <c r="C41" s="17">
        <f>B41+(B41*0.04)</f>
        <v>15373.762586476303</v>
      </c>
      <c r="D41" s="17">
        <f>B41/5500</f>
        <v>2.6877207319014516</v>
      </c>
      <c r="E41" s="28">
        <f>(C41-B41)/D41</f>
        <v>219.99999999999974</v>
      </c>
      <c r="F41" s="18"/>
      <c r="G41" s="18"/>
      <c r="H41" s="19">
        <f>D41*50/B41</f>
        <v>9.0909090909090905E-3</v>
      </c>
    </row>
    <row r="42" spans="1:8" s="1" customFormat="1" ht="13.5" thickBot="1">
      <c r="A42" s="15">
        <f>A41+7</f>
        <v>43100</v>
      </c>
      <c r="B42" s="20">
        <f>C41+F41-G41</f>
        <v>15373.762586476303</v>
      </c>
      <c r="C42" s="17">
        <f>B42+(B42*0.04)</f>
        <v>15988.713089935356</v>
      </c>
      <c r="D42" s="17">
        <f>B42/5500</f>
        <v>2.7952295611775098</v>
      </c>
      <c r="E42" s="28">
        <f>(C42-B42)/D42</f>
        <v>220.00000000000028</v>
      </c>
      <c r="F42" s="26"/>
      <c r="G42" s="18"/>
      <c r="H42" s="19">
        <f>D42*50/B42</f>
        <v>9.0909090909090922E-3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15988.713089935356</v>
      </c>
      <c r="C44" s="17">
        <f>B44+(B44*0.04)</f>
        <v>16628.26161353277</v>
      </c>
      <c r="D44" s="17">
        <f>B44/5500</f>
        <v>2.9070387436246103</v>
      </c>
      <c r="E44" s="28">
        <f>(C44-B44)/D44</f>
        <v>219.99999999999983</v>
      </c>
      <c r="F44" s="26"/>
      <c r="G44" s="52"/>
      <c r="H44" s="19">
        <f>D44*50/B44</f>
        <v>9.0909090909090905E-3</v>
      </c>
    </row>
    <row r="45" spans="1:8" s="1" customFormat="1">
      <c r="A45" s="15">
        <f>A44+7</f>
        <v>43114</v>
      </c>
      <c r="B45" s="20">
        <f>C44+F44-G44</f>
        <v>16628.26161353277</v>
      </c>
      <c r="C45" s="17">
        <f>B45+(B45*0.04)</f>
        <v>17293.392078074081</v>
      </c>
      <c r="D45" s="17">
        <f>B45/5500</f>
        <v>3.0233202933695944</v>
      </c>
      <c r="E45" s="28">
        <f>(C45-B45)/D45</f>
        <v>220.00000000000011</v>
      </c>
      <c r="F45" s="26"/>
      <c r="G45" s="33"/>
      <c r="H45" s="19">
        <f>D45*50/B45</f>
        <v>9.0909090909090905E-3</v>
      </c>
    </row>
    <row r="46" spans="1:8" s="1" customFormat="1">
      <c r="A46" s="15">
        <f>A45+7</f>
        <v>43121</v>
      </c>
      <c r="B46" s="20">
        <f>C45+F45-G45</f>
        <v>17293.392078074081</v>
      </c>
      <c r="C46" s="17">
        <f>B46+(B46*0.04)</f>
        <v>17985.127761197044</v>
      </c>
      <c r="D46" s="17">
        <f>B46/5500</f>
        <v>3.1442531051043785</v>
      </c>
      <c r="E46" s="28">
        <f>(C46-B46)/D46</f>
        <v>219.9999999999998</v>
      </c>
      <c r="F46" s="26"/>
      <c r="G46" s="33"/>
      <c r="H46" s="19">
        <f>D46*50/B46</f>
        <v>9.0909090909090905E-3</v>
      </c>
    </row>
    <row r="47" spans="1:8" s="1" customFormat="1" ht="13.5" thickBot="1">
      <c r="A47" s="15">
        <f>A46+7</f>
        <v>43128</v>
      </c>
      <c r="B47" s="20">
        <f>C46+F46-G46</f>
        <v>17985.127761197044</v>
      </c>
      <c r="C47" s="17">
        <f>B47+(B47*0.04)</f>
        <v>18704.532871644926</v>
      </c>
      <c r="D47" s="17">
        <f>B47/5500</f>
        <v>3.2700232293085532</v>
      </c>
      <c r="E47" s="28">
        <f>(C47-B47)/D47</f>
        <v>220.00000000000014</v>
      </c>
      <c r="F47" s="26"/>
      <c r="G47" s="33"/>
      <c r="H47" s="19">
        <f>D47*50/B47</f>
        <v>9.0909090909090905E-3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18704.532871644926</v>
      </c>
      <c r="C49" s="17">
        <f>B49+(B49*0.04)</f>
        <v>19452.714186510722</v>
      </c>
      <c r="D49" s="17">
        <f>B49/5500</f>
        <v>3.4008241584808956</v>
      </c>
      <c r="E49" s="28">
        <f>(C49-B49)/D49</f>
        <v>219.99999999999986</v>
      </c>
      <c r="F49" s="26"/>
      <c r="G49" s="33"/>
      <c r="H49" s="19">
        <f>D49*50/B49</f>
        <v>9.0909090909090905E-3</v>
      </c>
    </row>
    <row r="50" spans="1:8" s="1" customFormat="1">
      <c r="A50" s="15">
        <f>A49+7</f>
        <v>43142</v>
      </c>
      <c r="B50" s="20">
        <f>C49+F49-G49</f>
        <v>19452.714186510722</v>
      </c>
      <c r="C50" s="17">
        <f>B50+(B50*0.04)</f>
        <v>20230.822753971152</v>
      </c>
      <c r="D50" s="17">
        <f>B50/5500</f>
        <v>3.5368571248201315</v>
      </c>
      <c r="E50" s="28">
        <f>(C50-B50)/D50</f>
        <v>220.00000000000009</v>
      </c>
      <c r="F50" s="26"/>
      <c r="G50" s="33"/>
      <c r="H50" s="19">
        <f>D50*50/B50</f>
        <v>9.0909090909090922E-3</v>
      </c>
    </row>
    <row r="51" spans="1:8" s="1" customFormat="1">
      <c r="A51" s="15">
        <f>A50+7</f>
        <v>43149</v>
      </c>
      <c r="B51" s="20">
        <f>C50+F50-G50</f>
        <v>20230.822753971152</v>
      </c>
      <c r="C51" s="17">
        <f>B51+(B51*0.04)</f>
        <v>21040.055664129999</v>
      </c>
      <c r="D51" s="17">
        <f>B51/5500</f>
        <v>3.6783314098129365</v>
      </c>
      <c r="E51" s="28">
        <f>(C51-B51)/D51</f>
        <v>220.0000000000004</v>
      </c>
      <c r="F51" s="26"/>
      <c r="G51" s="33"/>
      <c r="H51" s="19">
        <f>D51*50/B51</f>
        <v>9.0909090909090905E-3</v>
      </c>
    </row>
    <row r="52" spans="1:8" s="1" customFormat="1" ht="13.5" thickBot="1">
      <c r="A52" s="15">
        <f>A51+7</f>
        <v>43156</v>
      </c>
      <c r="B52" s="20">
        <f>C51+F51-G51</f>
        <v>21040.055664129999</v>
      </c>
      <c r="C52" s="17">
        <f>B52+(B52*0.04)</f>
        <v>21881.657890695198</v>
      </c>
      <c r="D52" s="17">
        <f>B52/5500</f>
        <v>3.8254646662054546</v>
      </c>
      <c r="E52" s="28">
        <f>(C52-B52)/D52</f>
        <v>219.99999999999977</v>
      </c>
      <c r="F52" s="26"/>
      <c r="G52" s="33"/>
      <c r="H52" s="19">
        <f>D52*50/B52</f>
        <v>9.0909090909090922E-3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21881.657890695198</v>
      </c>
      <c r="C54" s="17">
        <f>B54+(B54*0.04)</f>
        <v>22756.924206323005</v>
      </c>
      <c r="D54" s="17">
        <f>B54/5500</f>
        <v>3.9784832528536724</v>
      </c>
      <c r="E54" s="28">
        <f>(C54-B54)/D54</f>
        <v>219.99999999999972</v>
      </c>
      <c r="F54" s="26"/>
      <c r="G54" s="33"/>
      <c r="H54" s="19">
        <f>D54*50/B54</f>
        <v>9.0909090909090905E-3</v>
      </c>
    </row>
    <row r="55" spans="1:8" s="1" customFormat="1">
      <c r="A55" s="15">
        <f>A54+7</f>
        <v>43170</v>
      </c>
      <c r="B55" s="20">
        <f>C54+F54-G54</f>
        <v>22756.924206323005</v>
      </c>
      <c r="C55" s="17">
        <f>B55+(B55*0.04)</f>
        <v>23667.201174575926</v>
      </c>
      <c r="D55" s="17">
        <f>B55/5500</f>
        <v>4.1376225829678193</v>
      </c>
      <c r="E55" s="28">
        <f>(C55-B55)/D55</f>
        <v>220.00000000000031</v>
      </c>
      <c r="F55" s="26"/>
      <c r="G55" s="33"/>
      <c r="H55" s="19">
        <f>D55*50/B55</f>
        <v>9.0909090909090905E-3</v>
      </c>
    </row>
    <row r="56" spans="1:8" s="1" customFormat="1">
      <c r="A56" s="15">
        <f>A55+7</f>
        <v>43177</v>
      </c>
      <c r="B56" s="20">
        <f>C55+F55-G55</f>
        <v>23667.201174575926</v>
      </c>
      <c r="C56" s="17">
        <f>B56+(B56*0.04)</f>
        <v>24613.889221558962</v>
      </c>
      <c r="D56" s="17">
        <f>B56/5500</f>
        <v>4.3031274862865319</v>
      </c>
      <c r="E56" s="28">
        <f>(C56-B56)/D56</f>
        <v>219.99999999999972</v>
      </c>
      <c r="F56" s="26"/>
      <c r="G56" s="33"/>
      <c r="H56" s="19">
        <f>D56*50/B56</f>
        <v>9.0909090909090905E-3</v>
      </c>
    </row>
    <row r="57" spans="1:8" s="1" customFormat="1" ht="13.5" thickBot="1">
      <c r="A57" s="15">
        <f>A56+7</f>
        <v>43184</v>
      </c>
      <c r="B57" s="20">
        <f>C56+F56-G56</f>
        <v>24613.889221558962</v>
      </c>
      <c r="C57" s="17">
        <f>B57+(B57*0.04)</f>
        <v>25598.444790421319</v>
      </c>
      <c r="D57" s="17">
        <f>B57/5500</f>
        <v>4.4752525857379934</v>
      </c>
      <c r="E57" s="28">
        <f>(C57-B57)/D57</f>
        <v>219.99999999999969</v>
      </c>
      <c r="F57" s="26"/>
      <c r="G57" s="33"/>
      <c r="H57" s="19">
        <f>D57*50/B57</f>
        <v>9.0909090909090922E-3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25598.444790421319</v>
      </c>
      <c r="C59" s="17">
        <f>B59+(B59*0.04)</f>
        <v>26622.382582038172</v>
      </c>
      <c r="D59" s="17">
        <f>B59/5500</f>
        <v>4.6542626891675125</v>
      </c>
      <c r="E59" s="28">
        <f>(C59-B59)/D59</f>
        <v>219.99999999999991</v>
      </c>
      <c r="F59" s="26"/>
      <c r="G59" s="33"/>
      <c r="H59" s="19">
        <f>D59*50/B59</f>
        <v>9.0909090909090905E-3</v>
      </c>
    </row>
    <row r="60" spans="1:8" s="1" customFormat="1">
      <c r="A60" s="15">
        <f>A59+7</f>
        <v>43198</v>
      </c>
      <c r="B60" s="20">
        <f>C59+F59-G59</f>
        <v>26622.382582038172</v>
      </c>
      <c r="C60" s="17">
        <f>B60+(B60*0.04)</f>
        <v>27687.277885319698</v>
      </c>
      <c r="D60" s="17">
        <f>B60/5500</f>
        <v>4.8404331967342129</v>
      </c>
      <c r="E60" s="28">
        <f>(C60-B60)/D60</f>
        <v>219.99999999999986</v>
      </c>
      <c r="F60" s="26"/>
      <c r="G60" s="33"/>
      <c r="H60" s="19">
        <f>D60*50/B60</f>
        <v>9.0909090909090905E-3</v>
      </c>
    </row>
    <row r="61" spans="1:8" s="1" customFormat="1">
      <c r="A61" s="15">
        <f>A60+7</f>
        <v>43205</v>
      </c>
      <c r="B61" s="20">
        <f>C60+F60-G60</f>
        <v>27687.277885319698</v>
      </c>
      <c r="C61" s="17">
        <f>B61+(B61*0.04)</f>
        <v>28794.769000732485</v>
      </c>
      <c r="D61" s="17">
        <f>B61/5500</f>
        <v>5.0340505246035816</v>
      </c>
      <c r="E61" s="28">
        <f>(C61-B61)/D61</f>
        <v>219.99999999999994</v>
      </c>
      <c r="F61" s="26"/>
      <c r="G61" s="33"/>
      <c r="H61" s="19">
        <f>D61*50/B61</f>
        <v>9.0909090909090905E-3</v>
      </c>
    </row>
    <row r="62" spans="1:8" s="1" customFormat="1" ht="13.5" thickBot="1">
      <c r="A62" s="15">
        <f>A61+7</f>
        <v>43212</v>
      </c>
      <c r="B62" s="20">
        <f>C61+F61-G61</f>
        <v>28794.769000732485</v>
      </c>
      <c r="C62" s="17">
        <f>B62+(B62*0.04)</f>
        <v>29946.559760761786</v>
      </c>
      <c r="D62" s="17">
        <f>B62/5500</f>
        <v>5.2354125455877245</v>
      </c>
      <c r="E62" s="28">
        <f>(C62-B62)/D62</f>
        <v>220.00000000000014</v>
      </c>
      <c r="F62" s="26"/>
      <c r="G62" s="33"/>
      <c r="H62" s="19">
        <f>D62*50/B62</f>
        <v>9.0909090909090922E-3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29946.559760761786</v>
      </c>
      <c r="C64" s="17">
        <f>B64+(B64*0.04)</f>
        <v>31144.422151192259</v>
      </c>
      <c r="D64" s="17">
        <f>B64/5500</f>
        <v>5.4448290474112335</v>
      </c>
      <c r="E64" s="28">
        <f>(C64-B64)/D64</f>
        <v>220.00000000000034</v>
      </c>
      <c r="F64" s="26"/>
      <c r="G64" s="33"/>
      <c r="H64" s="19">
        <f>D64*50/B64</f>
        <v>9.0909090909090905E-3</v>
      </c>
    </row>
    <row r="65" spans="1:8" s="1" customFormat="1">
      <c r="A65" s="15">
        <f>A64+7</f>
        <v>43226</v>
      </c>
      <c r="B65" s="20">
        <f>C64+F64-G64</f>
        <v>31144.422151192259</v>
      </c>
      <c r="C65" s="17">
        <f>B65+(B65*0.04)</f>
        <v>32390.199037239949</v>
      </c>
      <c r="D65" s="17">
        <f>B65/5500</f>
        <v>5.662622209307683</v>
      </c>
      <c r="E65" s="28">
        <f>(C65-B65)/D65</f>
        <v>219.99999999999994</v>
      </c>
      <c r="F65" s="26"/>
      <c r="G65" s="33"/>
      <c r="H65" s="19">
        <f>D65*50/B65</f>
        <v>9.0909090909090905E-3</v>
      </c>
    </row>
    <row r="66" spans="1:8" s="1" customFormat="1">
      <c r="A66" s="15">
        <f>A65+7</f>
        <v>43233</v>
      </c>
      <c r="B66" s="20">
        <f>C65+F65-G65</f>
        <v>32390.199037239949</v>
      </c>
      <c r="C66" s="17">
        <f>B66+(B66*0.04)</f>
        <v>33685.806998729546</v>
      </c>
      <c r="D66" s="17">
        <f>B66/5500</f>
        <v>5.8891270976799905</v>
      </c>
      <c r="E66" s="28">
        <f>(C66-B66)/D66</f>
        <v>219.99999999999986</v>
      </c>
      <c r="F66" s="26"/>
      <c r="G66" s="33"/>
      <c r="H66" s="19">
        <f>D66*50/B66</f>
        <v>9.0909090909090922E-3</v>
      </c>
    </row>
    <row r="67" spans="1:8" s="1" customFormat="1" ht="13.5" thickBot="1">
      <c r="A67" s="15">
        <f>A66+7</f>
        <v>43240</v>
      </c>
      <c r="B67" s="20">
        <f>C66+F66-G66</f>
        <v>33685.806998729546</v>
      </c>
      <c r="C67" s="17">
        <f>B67+(B67*0.04)</f>
        <v>35033.239278678724</v>
      </c>
      <c r="D67" s="17">
        <f>B67/5500</f>
        <v>6.1246921815871902</v>
      </c>
      <c r="E67" s="28">
        <f>(C67-B67)/D67</f>
        <v>219.99999999999943</v>
      </c>
      <c r="F67" s="26"/>
      <c r="G67" s="33"/>
      <c r="H67" s="19">
        <f>D67*50/B67</f>
        <v>9.0909090909090922E-3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35033.239278678724</v>
      </c>
      <c r="C69" s="17">
        <f>B69+(B69*0.04)</f>
        <v>36434.568849825875</v>
      </c>
      <c r="D69" s="17">
        <f>B69/5500</f>
        <v>6.3696798688506773</v>
      </c>
      <c r="E69" s="28">
        <f>(C69-B69)/D69</f>
        <v>220.00000000000031</v>
      </c>
      <c r="F69" s="26"/>
      <c r="G69" s="33"/>
      <c r="H69" s="19">
        <f>D69*50/B69</f>
        <v>9.0909090909090905E-3</v>
      </c>
    </row>
    <row r="70" spans="1:8" s="1" customFormat="1">
      <c r="A70" s="15">
        <f>A69+7</f>
        <v>43254</v>
      </c>
      <c r="B70" s="20">
        <f>C69+F69-G69</f>
        <v>36434.568849825875</v>
      </c>
      <c r="C70" s="17">
        <f>B70+(B70*0.04)</f>
        <v>37891.95160381891</v>
      </c>
      <c r="D70" s="17">
        <f>B70/5500</f>
        <v>6.6244670636047047</v>
      </c>
      <c r="E70" s="28">
        <f>(C70-B70)/D70</f>
        <v>220.00000000000003</v>
      </c>
      <c r="F70" s="26"/>
      <c r="G70" s="63"/>
      <c r="H70" s="19">
        <f>D70*50/B70</f>
        <v>9.0909090909090905E-3</v>
      </c>
    </row>
    <row r="71" spans="1:8" s="1" customFormat="1">
      <c r="A71" s="15">
        <f>A70+7</f>
        <v>43261</v>
      </c>
      <c r="B71" s="20">
        <f>C70+F70-G70</f>
        <v>37891.95160381891</v>
      </c>
      <c r="C71" s="17">
        <f>B71+(B71*0.04)</f>
        <v>39407.629667971669</v>
      </c>
      <c r="D71" s="17">
        <f>B71/5500</f>
        <v>6.8894457461488932</v>
      </c>
      <c r="E71" s="28">
        <f>(C71-B71)/D71</f>
        <v>220.00000000000028</v>
      </c>
      <c r="F71" s="26"/>
      <c r="G71" s="33"/>
      <c r="H71" s="19">
        <f>D71*50/B71</f>
        <v>9.0909090909090922E-3</v>
      </c>
    </row>
    <row r="72" spans="1:8" s="1" customFormat="1" ht="13.5" thickBot="1">
      <c r="A72" s="15">
        <f>A71+7</f>
        <v>43268</v>
      </c>
      <c r="B72" s="20">
        <f>C71+F71-G71</f>
        <v>39407.629667971669</v>
      </c>
      <c r="C72" s="17">
        <f>B72+(B72*0.04)</f>
        <v>40983.934854690538</v>
      </c>
      <c r="D72" s="17">
        <f>B72/5500</f>
        <v>7.1650235759948488</v>
      </c>
      <c r="E72" s="28">
        <f>(C72-B72)/D72</f>
        <v>220.0000000000004</v>
      </c>
      <c r="F72" s="26"/>
      <c r="G72" s="33"/>
      <c r="H72" s="19">
        <f>D72*50/B72</f>
        <v>9.0909090909090905E-3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40983.934854690538</v>
      </c>
      <c r="C74" s="17">
        <f>B74+(B74*0.04)</f>
        <v>42623.292248878162</v>
      </c>
      <c r="D74" s="17">
        <f>B74/5500</f>
        <v>7.4516245190346435</v>
      </c>
      <c r="E74" s="28">
        <f>(C74-B74)/D74</f>
        <v>220.00000000000031</v>
      </c>
      <c r="F74" s="26"/>
      <c r="G74" s="33"/>
      <c r="H74" s="19">
        <f>D74*50/B74</f>
        <v>9.0909090909090905E-3</v>
      </c>
    </row>
    <row r="75" spans="1:8" s="1" customFormat="1">
      <c r="A75" s="15">
        <f>A74+7</f>
        <v>43282</v>
      </c>
      <c r="B75" s="20">
        <f>C74+F74-G74</f>
        <v>42623.292248878162</v>
      </c>
      <c r="C75" s="17">
        <f>B75+(B75*0.04)</f>
        <v>44328.223938833289</v>
      </c>
      <c r="D75" s="17">
        <f>B75/5500</f>
        <v>7.7496894997960295</v>
      </c>
      <c r="E75" s="28">
        <f>(C75-B75)/D75</f>
        <v>220.00000000000003</v>
      </c>
      <c r="F75" s="26"/>
      <c r="G75" s="33"/>
      <c r="H75" s="19">
        <f>D75*50/B75</f>
        <v>9.0909090909090905E-3</v>
      </c>
    </row>
    <row r="76" spans="1:8" s="1" customFormat="1">
      <c r="A76" s="15">
        <f>A75+7</f>
        <v>43289</v>
      </c>
      <c r="B76" s="20">
        <f>C75+F75-G75</f>
        <v>44328.223938833289</v>
      </c>
      <c r="C76" s="17">
        <f>B76+(B76*0.04)</f>
        <v>46101.352896386619</v>
      </c>
      <c r="D76" s="17">
        <f>B76/5500</f>
        <v>8.0596770797878712</v>
      </c>
      <c r="E76" s="28">
        <f>(C76-B76)/D76</f>
        <v>219.9999999999998</v>
      </c>
      <c r="F76" s="26"/>
      <c r="G76" s="33"/>
      <c r="H76" s="19">
        <f>D76*50/B76</f>
        <v>9.0909090909090905E-3</v>
      </c>
    </row>
    <row r="77" spans="1:8" s="1" customFormat="1" ht="13.5" thickBot="1">
      <c r="A77" s="15">
        <f>A76+7</f>
        <v>43296</v>
      </c>
      <c r="B77" s="20">
        <f>C76+F76-G76</f>
        <v>46101.352896386619</v>
      </c>
      <c r="C77" s="17">
        <f>B77+(B77*0.04)</f>
        <v>47945.407012242082</v>
      </c>
      <c r="D77" s="17">
        <f>B77/5500</f>
        <v>8.3820641629793862</v>
      </c>
      <c r="E77" s="28">
        <f>(C77-B77)/D77</f>
        <v>219.99999999999969</v>
      </c>
      <c r="F77" s="26"/>
      <c r="G77" s="33"/>
      <c r="H77" s="19">
        <f>D77*50/B77</f>
        <v>9.0909090909090922E-3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47945.407012242082</v>
      </c>
      <c r="C79" s="17">
        <f>B79+(B79*0.04)</f>
        <v>49863.223292731767</v>
      </c>
      <c r="D79" s="17">
        <f>B79/5500</f>
        <v>8.7173467294985603</v>
      </c>
      <c r="E79" s="28">
        <f>(C79-B79)/D79</f>
        <v>220.00000000000026</v>
      </c>
      <c r="F79" s="26"/>
      <c r="G79" s="33"/>
      <c r="H79" s="19">
        <f>D79*50/B79</f>
        <v>9.0909090909090922E-3</v>
      </c>
    </row>
    <row r="80" spans="1:8" s="1" customFormat="1">
      <c r="A80" s="15">
        <f>A79+7</f>
        <v>43310</v>
      </c>
      <c r="B80" s="20">
        <f>C79+F79-G79</f>
        <v>49863.223292731767</v>
      </c>
      <c r="C80" s="17">
        <f>B80+(B80*0.04)</f>
        <v>51857.752224441036</v>
      </c>
      <c r="D80" s="17">
        <f>B80/5500</f>
        <v>9.0660405986785033</v>
      </c>
      <c r="E80" s="28">
        <f>(C80-B80)/D80</f>
        <v>219.99999999999974</v>
      </c>
      <c r="F80" s="26"/>
      <c r="G80" s="63"/>
      <c r="H80" s="19">
        <f>D80*50/B80</f>
        <v>9.0909090909090905E-3</v>
      </c>
    </row>
    <row r="81" spans="1:8" s="1" customFormat="1">
      <c r="A81" s="15">
        <f>A80+7</f>
        <v>43317</v>
      </c>
      <c r="B81" s="20">
        <f>C80+F80-G80</f>
        <v>51857.752224441036</v>
      </c>
      <c r="C81" s="17">
        <f>B81+(B81*0.04)</f>
        <v>53932.062313418675</v>
      </c>
      <c r="D81" s="17">
        <f>B81/5500</f>
        <v>9.4286822226256426</v>
      </c>
      <c r="E81" s="28">
        <f>(C81-B81)/D81</f>
        <v>219.99999999999983</v>
      </c>
      <c r="F81" s="26"/>
      <c r="G81" s="33"/>
      <c r="H81" s="19">
        <f>D81*50/B81</f>
        <v>9.0909090909090905E-3</v>
      </c>
    </row>
    <row r="82" spans="1:8" s="1" customFormat="1" ht="13.5" thickBot="1">
      <c r="A82" s="15">
        <f>A81+7</f>
        <v>43324</v>
      </c>
      <c r="B82" s="20">
        <f>C81+F81-G81</f>
        <v>53932.062313418675</v>
      </c>
      <c r="C82" s="17">
        <f>B82+(B82*0.04)</f>
        <v>56089.344805955421</v>
      </c>
      <c r="D82" s="17">
        <f>B82/5500</f>
        <v>9.8058295115306677</v>
      </c>
      <c r="E82" s="28">
        <f>(C82-B82)/D82</f>
        <v>219.99999999999989</v>
      </c>
      <c r="F82" s="26"/>
      <c r="G82" s="33"/>
      <c r="H82" s="19">
        <f>D82*50/B82</f>
        <v>9.0909090909090905E-3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56089.344805955421</v>
      </c>
      <c r="C84" s="17">
        <f>B84+(B84*0.04)</f>
        <v>58332.918598193639</v>
      </c>
      <c r="D84" s="17">
        <f>B84/5500</f>
        <v>10.198062691991895</v>
      </c>
      <c r="E84" s="28">
        <f>(C84-B84)/D84</f>
        <v>220.00000000000009</v>
      </c>
      <c r="F84" s="26"/>
      <c r="G84" s="33"/>
      <c r="H84" s="19">
        <f>D84*50/B84</f>
        <v>9.0909090909090905E-3</v>
      </c>
    </row>
    <row r="85" spans="1:8" s="1" customFormat="1">
      <c r="A85" s="15">
        <f>A84+7</f>
        <v>43338</v>
      </c>
      <c r="B85" s="20">
        <f>C84+F84-G84</f>
        <v>58332.918598193639</v>
      </c>
      <c r="C85" s="17">
        <f>B85+(B85*0.04)</f>
        <v>60666.235342121385</v>
      </c>
      <c r="D85" s="17">
        <f>B85/5500</f>
        <v>10.60598519967157</v>
      </c>
      <c r="E85" s="28">
        <f>(C85-B85)/D85</f>
        <v>220.00000000000003</v>
      </c>
      <c r="F85" s="26"/>
      <c r="G85" s="33"/>
      <c r="H85" s="19">
        <f>D85*50/B85</f>
        <v>9.0909090909090905E-3</v>
      </c>
    </row>
    <row r="86" spans="1:8" s="1" customFormat="1">
      <c r="A86" s="15">
        <f>A85+7</f>
        <v>43345</v>
      </c>
      <c r="B86" s="20">
        <f>C85+F85-G85</f>
        <v>60666.235342121385</v>
      </c>
      <c r="C86" s="17">
        <f>B86+(B86*0.04)</f>
        <v>63092.884755806241</v>
      </c>
      <c r="D86" s="17">
        <f>B86/5500</f>
        <v>11.030224607658434</v>
      </c>
      <c r="E86" s="28">
        <f>(C86-B86)/D86</f>
        <v>220.00000000000003</v>
      </c>
      <c r="F86" s="26"/>
      <c r="G86" s="33"/>
      <c r="H86" s="19">
        <f>D86*50/B86</f>
        <v>9.0909090909090905E-3</v>
      </c>
    </row>
    <row r="87" spans="1:8" s="1" customFormat="1" ht="13.5" thickBot="1">
      <c r="A87" s="15">
        <f>A86+7</f>
        <v>43352</v>
      </c>
      <c r="B87" s="20">
        <f>C86+F86-G86</f>
        <v>63092.884755806241</v>
      </c>
      <c r="C87" s="17">
        <f>B87+(B87*0.04)</f>
        <v>65616.600146038487</v>
      </c>
      <c r="D87" s="17">
        <f>B87/5500</f>
        <v>11.471433591964772</v>
      </c>
      <c r="E87" s="28">
        <f>(C87-B87)/D87</f>
        <v>219.99999999999969</v>
      </c>
      <c r="F87" s="26"/>
      <c r="G87" s="33"/>
      <c r="H87" s="19">
        <f>D87*50/B87</f>
        <v>9.0909090909090905E-3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65616.600146038487</v>
      </c>
      <c r="C89" s="17">
        <f>B89+(B89*0.04)</f>
        <v>68241.264151880023</v>
      </c>
      <c r="D89" s="17">
        <f>B89/5500</f>
        <v>11.930290935643361</v>
      </c>
      <c r="E89" s="28">
        <f>(C89-B89)/D89</f>
        <v>219.99999999999972</v>
      </c>
      <c r="F89" s="26"/>
      <c r="G89" s="33"/>
      <c r="H89" s="19">
        <f>D89*50/B89</f>
        <v>9.0909090909090905E-3</v>
      </c>
    </row>
    <row r="90" spans="1:8" s="1" customFormat="1">
      <c r="A90" s="15">
        <f>A89+7</f>
        <v>43366</v>
      </c>
      <c r="B90" s="20">
        <f>C89+F89-G89</f>
        <v>68241.264151880023</v>
      </c>
      <c r="C90" s="17">
        <f>B90+(B90*0.04)</f>
        <v>70970.914717955224</v>
      </c>
      <c r="D90" s="17">
        <f>B90/5500</f>
        <v>12.407502573069095</v>
      </c>
      <c r="E90" s="28">
        <f>(C90-B90)/D90</f>
        <v>220</v>
      </c>
      <c r="F90" s="26"/>
      <c r="G90" s="33"/>
      <c r="H90" s="19">
        <f>D90*50/B90</f>
        <v>9.0909090909090922E-3</v>
      </c>
    </row>
    <row r="91" spans="1:8" s="1" customFormat="1">
      <c r="A91" s="15">
        <f>A90+7</f>
        <v>43373</v>
      </c>
      <c r="B91" s="20">
        <f>C90+F90-G90</f>
        <v>70970.914717955224</v>
      </c>
      <c r="C91" s="17">
        <f>B91+(B91*0.04)</f>
        <v>73809.751306673439</v>
      </c>
      <c r="D91" s="17">
        <f>B91/5500</f>
        <v>12.903802675991859</v>
      </c>
      <c r="E91" s="28">
        <f>(C91-B91)/D91</f>
        <v>220.00000000000051</v>
      </c>
      <c r="F91" s="26"/>
      <c r="G91" s="33"/>
      <c r="H91" s="19">
        <f>D91*50/B91</f>
        <v>9.0909090909090905E-3</v>
      </c>
    </row>
    <row r="92" spans="1:8" s="1" customFormat="1" ht="13.5" thickBot="1">
      <c r="A92" s="15">
        <f>A91+7</f>
        <v>43380</v>
      </c>
      <c r="B92" s="20">
        <f>C91+F91-G91</f>
        <v>73809.751306673439</v>
      </c>
      <c r="C92" s="17">
        <f>B92+(B92*0.04)</f>
        <v>76762.141358940382</v>
      </c>
      <c r="D92" s="17">
        <f>B92/5500</f>
        <v>13.419954783031534</v>
      </c>
      <c r="E92" s="28">
        <f>(C92-B92)/D92</f>
        <v>220.0000000000004</v>
      </c>
      <c r="F92" s="26"/>
      <c r="G92" s="33"/>
      <c r="H92" s="19">
        <f>D92*50/B92</f>
        <v>9.0909090909090905E-3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76762.141358940382</v>
      </c>
      <c r="C94" s="17">
        <f>B94+(B94*0.04)</f>
        <v>79832.627013297999</v>
      </c>
      <c r="D94" s="17">
        <f>B94/5500</f>
        <v>13.956752974352797</v>
      </c>
      <c r="E94" s="28">
        <f>(C94-B94)/D94</f>
        <v>220.00000000000011</v>
      </c>
      <c r="F94" s="26"/>
      <c r="G94" s="33"/>
      <c r="H94" s="19">
        <f>D94*50/B94</f>
        <v>9.0909090909090922E-3</v>
      </c>
    </row>
    <row r="95" spans="1:8" s="1" customFormat="1">
      <c r="A95" s="15">
        <f>A94+7</f>
        <v>43394</v>
      </c>
      <c r="B95" s="20">
        <f>C94+F94-G94</f>
        <v>79832.627013297999</v>
      </c>
      <c r="C95" s="17">
        <f>B95+(B95*0.04)</f>
        <v>83025.932093829921</v>
      </c>
      <c r="D95" s="17">
        <f>B95/5500</f>
        <v>14.515023093326908</v>
      </c>
      <c r="E95" s="28">
        <f>(C95-B95)/D95</f>
        <v>220.00000000000014</v>
      </c>
      <c r="F95" s="26"/>
      <c r="G95" s="33"/>
      <c r="H95" s="19">
        <f>D95*50/B95</f>
        <v>9.0909090909090905E-3</v>
      </c>
    </row>
    <row r="96" spans="1:8" s="1" customFormat="1">
      <c r="A96" s="15">
        <f>A95+7</f>
        <v>43401</v>
      </c>
      <c r="B96" s="20">
        <f>C95+F95-G95</f>
        <v>83025.932093829921</v>
      </c>
      <c r="C96" s="17">
        <f>B96+(B96*0.04)</f>
        <v>86346.969377583111</v>
      </c>
      <c r="D96" s="17">
        <f>B96/5500</f>
        <v>15.095624017059986</v>
      </c>
      <c r="E96" s="28">
        <f>(C96-B96)/D96</f>
        <v>219.99999999999957</v>
      </c>
      <c r="F96" s="26"/>
      <c r="G96" s="33"/>
      <c r="H96" s="19">
        <f>D96*50/B96</f>
        <v>9.0909090909090905E-3</v>
      </c>
    </row>
    <row r="97" spans="1:8" s="1" customFormat="1" ht="13.5" thickBot="1">
      <c r="A97" s="15">
        <f>A96+7</f>
        <v>43408</v>
      </c>
      <c r="B97" s="20">
        <f>C96+F96-G96</f>
        <v>86346.969377583111</v>
      </c>
      <c r="C97" s="17">
        <f>B97+(B97*0.04)</f>
        <v>89800.848152686434</v>
      </c>
      <c r="D97" s="17">
        <f>B97/5500</f>
        <v>15.699448977742383</v>
      </c>
      <c r="E97" s="28">
        <f>(C97-B97)/D97</f>
        <v>219.99999999999994</v>
      </c>
      <c r="F97" s="26"/>
      <c r="G97" s="33"/>
      <c r="H97" s="19">
        <f>D97*50/B97</f>
        <v>9.0909090909090905E-3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89800.848152686434</v>
      </c>
      <c r="C99" s="17">
        <f>B99+(B99*0.04)</f>
        <v>93392.882078793889</v>
      </c>
      <c r="D99" s="17">
        <f>B99/5500</f>
        <v>16.327426936852078</v>
      </c>
      <c r="E99" s="28">
        <f>(C99-B99)/D99</f>
        <v>219.99999999999989</v>
      </c>
      <c r="F99" s="26"/>
      <c r="G99" s="33"/>
      <c r="H99" s="19">
        <f>D99*50/B99</f>
        <v>9.0909090909090905E-3</v>
      </c>
    </row>
    <row r="100" spans="1:8" s="1" customFormat="1">
      <c r="A100" s="15">
        <f>A99+7</f>
        <v>43422</v>
      </c>
      <c r="B100" s="20">
        <f>C99+F99-G99</f>
        <v>93392.882078793889</v>
      </c>
      <c r="C100" s="17">
        <f>B100+(B100*0.04)</f>
        <v>97128.597361945649</v>
      </c>
      <c r="D100" s="17">
        <f>B100/5500</f>
        <v>16.980524014326161</v>
      </c>
      <c r="E100" s="28">
        <f>(C100-B100)/D100</f>
        <v>220.00000000000026</v>
      </c>
      <c r="F100" s="26"/>
      <c r="G100" s="33"/>
      <c r="H100" s="19">
        <f>D100*50/B100</f>
        <v>9.0909090909090905E-3</v>
      </c>
    </row>
    <row r="101" spans="1:8" s="1" customFormat="1">
      <c r="A101" s="15">
        <f>A100+7</f>
        <v>43429</v>
      </c>
      <c r="B101" s="20">
        <f>C100+F100-G100</f>
        <v>97128.597361945649</v>
      </c>
      <c r="C101" s="17">
        <f>B101+(B101*0.04)</f>
        <v>101013.74125642347</v>
      </c>
      <c r="D101" s="17">
        <f>B101/5500</f>
        <v>17.659744974899208</v>
      </c>
      <c r="E101" s="28">
        <f>(C101-B101)/D101</f>
        <v>219.99999999999969</v>
      </c>
      <c r="F101" s="26"/>
      <c r="G101" s="33"/>
      <c r="H101" s="19">
        <f>D101*50/B101</f>
        <v>9.0909090909090905E-3</v>
      </c>
    </row>
    <row r="102" spans="1:8" s="1" customFormat="1" ht="13.5" thickBot="1">
      <c r="A102" s="15">
        <f>A101+7</f>
        <v>43436</v>
      </c>
      <c r="B102" s="20">
        <f>C101+F101-G101</f>
        <v>101013.74125642347</v>
      </c>
      <c r="C102" s="17">
        <f>B102+(B102*0.04)</f>
        <v>105054.29090668041</v>
      </c>
      <c r="D102" s="17">
        <f>B102/5500</f>
        <v>18.366134773895176</v>
      </c>
      <c r="E102" s="28">
        <f>(C102-B102)/D102</f>
        <v>220.00000000000028</v>
      </c>
      <c r="F102" s="26"/>
      <c r="G102" s="33"/>
      <c r="H102" s="19">
        <f>D102*50/B102</f>
        <v>9.0909090909090905E-3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105054.29090668041</v>
      </c>
      <c r="C104" s="17">
        <f>B104+(B104*0.04)</f>
        <v>109256.46254294763</v>
      </c>
      <c r="D104" s="17">
        <f>B104/5500</f>
        <v>19.100780164850985</v>
      </c>
      <c r="E104" s="28">
        <f>(C104-B104)/D104</f>
        <v>219.99999999999997</v>
      </c>
      <c r="F104" s="26"/>
      <c r="G104" s="33"/>
      <c r="H104" s="19">
        <f>D104*50/B104</f>
        <v>9.0909090909090905E-3</v>
      </c>
    </row>
    <row r="105" spans="1:8" s="1" customFormat="1">
      <c r="A105" s="15">
        <f>A104+7</f>
        <v>43450</v>
      </c>
      <c r="B105" s="20">
        <f>C104+F104-G104</f>
        <v>109256.46254294763</v>
      </c>
      <c r="C105" s="17">
        <f>B105+(B105*0.04)</f>
        <v>113626.72104466554</v>
      </c>
      <c r="D105" s="17">
        <f>B105/5500</f>
        <v>19.864811371445022</v>
      </c>
      <c r="E105" s="28">
        <f>(C105-B105)/D105</f>
        <v>220.00000000000017</v>
      </c>
      <c r="F105" s="26"/>
      <c r="G105" s="33"/>
      <c r="H105" s="19">
        <f>D105*50/B105</f>
        <v>9.0909090909090905E-3</v>
      </c>
    </row>
    <row r="106" spans="1:8" s="1" customFormat="1">
      <c r="A106" s="15">
        <f>A105+7</f>
        <v>43457</v>
      </c>
      <c r="B106" s="20">
        <f>C105+F105-G105</f>
        <v>113626.72104466554</v>
      </c>
      <c r="C106" s="17">
        <f>B106+(B106*0.04)</f>
        <v>118171.78988645216</v>
      </c>
      <c r="D106" s="17">
        <f>B106/5500</f>
        <v>20.659403826302825</v>
      </c>
      <c r="E106" s="28">
        <f>(C106-B106)/D106</f>
        <v>219.99999999999986</v>
      </c>
      <c r="F106" s="26"/>
      <c r="G106" s="33"/>
      <c r="H106" s="19">
        <f>D106*50/B106</f>
        <v>9.0909090909090905E-3</v>
      </c>
    </row>
    <row r="107" spans="1:8" s="1" customFormat="1" ht="13.5" thickBot="1">
      <c r="A107" s="15">
        <f>A106+7</f>
        <v>43464</v>
      </c>
      <c r="B107" s="20">
        <f>C106+F106-G106</f>
        <v>118171.78988645216</v>
      </c>
      <c r="C107" s="17">
        <f>B107+(B107*0.04)</f>
        <v>122898.66148191024</v>
      </c>
      <c r="D107" s="17">
        <f>B107/5500</f>
        <v>21.485779979354938</v>
      </c>
      <c r="E107" s="28">
        <f>(C107-B107)/D107</f>
        <v>219.99999999999989</v>
      </c>
      <c r="F107" s="26"/>
      <c r="G107" s="33"/>
      <c r="H107" s="19">
        <f>D107*50/B107</f>
        <v>9.0909090909090905E-3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122898.66148191024</v>
      </c>
      <c r="C109" s="17">
        <f>B109+(B109*0.04)</f>
        <v>127814.60794118665</v>
      </c>
      <c r="D109" s="17">
        <f>B109/5500</f>
        <v>22.345211178529134</v>
      </c>
      <c r="E109" s="28">
        <f>(C109-B109)/D109</f>
        <v>220.00000000000014</v>
      </c>
      <c r="F109" s="26"/>
      <c r="G109" s="33"/>
      <c r="H109" s="19">
        <f>D109*50/B109</f>
        <v>9.0909090909090905E-3</v>
      </c>
    </row>
    <row r="110" spans="1:8">
      <c r="A110" s="15">
        <f>A109+7</f>
        <v>43478</v>
      </c>
      <c r="B110" s="20">
        <f>C109+F109-G109</f>
        <v>127814.60794118665</v>
      </c>
      <c r="C110" s="17">
        <f>B110+(B110*0.04)</f>
        <v>132927.19225883411</v>
      </c>
      <c r="D110" s="17">
        <f>B110/5500</f>
        <v>23.239019625670302</v>
      </c>
      <c r="E110" s="28">
        <f>(C110-B110)/D110</f>
        <v>219.99999999999969</v>
      </c>
      <c r="F110" s="26"/>
      <c r="G110" s="33"/>
      <c r="H110" s="19">
        <f>D110*50/B110</f>
        <v>9.0909090909090922E-3</v>
      </c>
    </row>
    <row r="111" spans="1:8">
      <c r="A111" s="15">
        <f>A110+7</f>
        <v>43485</v>
      </c>
      <c r="B111" s="20">
        <f>C110+F110-G110</f>
        <v>132927.19225883411</v>
      </c>
      <c r="C111" s="17">
        <f>B111+(B111*0.04)</f>
        <v>138244.27994918748</v>
      </c>
      <c r="D111" s="17">
        <f>B111/5500</f>
        <v>24.16858041069711</v>
      </c>
      <c r="E111" s="28">
        <f>(C111-B111)/D111</f>
        <v>220</v>
      </c>
      <c r="F111" s="26"/>
      <c r="G111" s="33"/>
      <c r="H111" s="19">
        <f>D111*50/B111</f>
        <v>9.0909090909090905E-3</v>
      </c>
    </row>
    <row r="112" spans="1:8" ht="13.5" thickBot="1">
      <c r="A112" s="15">
        <f>A111+7</f>
        <v>43492</v>
      </c>
      <c r="B112" s="20">
        <f>C111+F111-G111</f>
        <v>138244.27994918748</v>
      </c>
      <c r="C112" s="17">
        <f>B112+(B112*0.04)</f>
        <v>143774.05114715497</v>
      </c>
      <c r="D112" s="17">
        <f>B112/5500</f>
        <v>25.135323627124997</v>
      </c>
      <c r="E112" s="28">
        <f>(C112-B112)/D112</f>
        <v>219.99999999999974</v>
      </c>
      <c r="F112" s="26"/>
      <c r="G112" s="33"/>
      <c r="H112" s="19">
        <f>D112*50/B112</f>
        <v>9.0909090909090922E-3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143774.05114715497</v>
      </c>
      <c r="C114" s="17">
        <f>B114+(B114*0.04)</f>
        <v>149525.01319304117</v>
      </c>
      <c r="D114" s="17">
        <f>B114/5500</f>
        <v>26.140736572209995</v>
      </c>
      <c r="E114" s="28">
        <f>(C114-B114)/D114</f>
        <v>220.00000000000023</v>
      </c>
      <c r="F114" s="26"/>
      <c r="G114" s="33"/>
      <c r="H114" s="19">
        <f>D114*50/B114</f>
        <v>9.0909090909090905E-3</v>
      </c>
    </row>
    <row r="115" spans="1:8">
      <c r="A115" s="15">
        <f>A114+7</f>
        <v>43506</v>
      </c>
      <c r="B115" s="20">
        <f>C114+F114-G114</f>
        <v>149525.01319304117</v>
      </c>
      <c r="C115" s="17">
        <f>B115+(B115*0.04)</f>
        <v>155506.01372076283</v>
      </c>
      <c r="D115" s="17">
        <f>B115/5500</f>
        <v>27.186366035098395</v>
      </c>
      <c r="E115" s="28">
        <f>(C115-B115)/D115</f>
        <v>220.00000000000031</v>
      </c>
      <c r="F115" s="26"/>
      <c r="G115" s="33"/>
      <c r="H115" s="19">
        <f>D115*50/B115</f>
        <v>9.0909090909090905E-3</v>
      </c>
    </row>
    <row r="116" spans="1:8">
      <c r="A116" s="15">
        <f>A115+7</f>
        <v>43513</v>
      </c>
      <c r="B116" s="20">
        <f>C115+F115-G115</f>
        <v>155506.01372076283</v>
      </c>
      <c r="C116" s="17">
        <f>B116+(B116*0.04)</f>
        <v>161726.25426959334</v>
      </c>
      <c r="D116" s="17">
        <f>B116/5500</f>
        <v>28.273820676502332</v>
      </c>
      <c r="E116" s="28">
        <f>(C116-B116)/D116</f>
        <v>219.99999999999983</v>
      </c>
      <c r="F116" s="26"/>
      <c r="G116" s="33"/>
      <c r="H116" s="19">
        <f>D116*50/B116</f>
        <v>9.0909090909090905E-3</v>
      </c>
    </row>
    <row r="117" spans="1:8" ht="13.5" thickBot="1">
      <c r="A117" s="15">
        <f>A116+7</f>
        <v>43520</v>
      </c>
      <c r="B117" s="20">
        <f>C116+F116-G116</f>
        <v>161726.25426959334</v>
      </c>
      <c r="C117" s="17">
        <f>B117+(B117*0.04)</f>
        <v>168195.30444037708</v>
      </c>
      <c r="D117" s="17">
        <f>B117/5500</f>
        <v>29.404773503562424</v>
      </c>
      <c r="E117" s="28">
        <f>(C117-B117)/D117</f>
        <v>220.0000000000002</v>
      </c>
      <c r="F117" s="26"/>
      <c r="G117" s="33"/>
      <c r="H117" s="19">
        <f>D117*50/B117</f>
        <v>9.0909090909090905E-3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168195.30444037708</v>
      </c>
      <c r="C119" s="17">
        <f>B119+(B119*0.04)</f>
        <v>174923.11661799217</v>
      </c>
      <c r="D119" s="17">
        <f>B119/5500</f>
        <v>30.580964443704922</v>
      </c>
      <c r="E119" s="28">
        <f>(C119-B119)/D119</f>
        <v>220.0000000000004</v>
      </c>
      <c r="F119" s="26"/>
      <c r="G119" s="33"/>
      <c r="H119" s="19">
        <f>D119*50/B119</f>
        <v>9.0909090909090905E-3</v>
      </c>
    </row>
    <row r="120" spans="1:8">
      <c r="A120" s="15">
        <f>A119+7</f>
        <v>43534</v>
      </c>
      <c r="B120" s="20">
        <f>C119+F119-G119</f>
        <v>174923.11661799217</v>
      </c>
      <c r="C120" s="17">
        <f>B120+(B120*0.04)</f>
        <v>181920.04128271187</v>
      </c>
      <c r="D120" s="17">
        <f>B120/5500</f>
        <v>31.804203021453123</v>
      </c>
      <c r="E120" s="28">
        <f>(C120-B120)/D120</f>
        <v>220.0000000000004</v>
      </c>
      <c r="F120" s="26"/>
      <c r="G120" s="33"/>
      <c r="H120" s="19">
        <f>D120*50/B120</f>
        <v>9.0909090909090905E-3</v>
      </c>
    </row>
    <row r="121" spans="1:8">
      <c r="A121" s="15">
        <f>A120+7</f>
        <v>43541</v>
      </c>
      <c r="B121" s="20">
        <f>C120+F120-G120</f>
        <v>181920.04128271187</v>
      </c>
      <c r="C121" s="17">
        <f>B121+(B121*0.04)</f>
        <v>189196.84293402036</v>
      </c>
      <c r="D121" s="17">
        <f>B121/5500</f>
        <v>33.076371142311253</v>
      </c>
      <c r="E121" s="28">
        <f>(C121-B121)/D121</f>
        <v>220.00000000000037</v>
      </c>
      <c r="F121" s="26"/>
      <c r="G121" s="33"/>
      <c r="H121" s="19">
        <f>D121*50/B121</f>
        <v>9.0909090909090922E-3</v>
      </c>
    </row>
    <row r="122" spans="1:8" ht="13.5" thickBot="1">
      <c r="A122" s="15">
        <f>A121+7</f>
        <v>43548</v>
      </c>
      <c r="B122" s="20">
        <f>C121+F121-G121</f>
        <v>189196.84293402036</v>
      </c>
      <c r="C122" s="17">
        <f>B122+(B122*0.04)</f>
        <v>196764.71665138117</v>
      </c>
      <c r="D122" s="17">
        <f>B122/5500</f>
        <v>34.399425988003699</v>
      </c>
      <c r="E122" s="28">
        <f>(C122-B122)/D122</f>
        <v>219.99999999999989</v>
      </c>
      <c r="F122" s="26"/>
      <c r="G122" s="33"/>
      <c r="H122" s="19">
        <f>D122*50/B122</f>
        <v>9.0909090909090905E-3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196764.71665138117</v>
      </c>
      <c r="C124" s="17">
        <f>B124+(B124*0.04)</f>
        <v>204635.3053174364</v>
      </c>
      <c r="D124" s="17">
        <f>B124/5500</f>
        <v>35.775403027523851</v>
      </c>
      <c r="E124" s="28">
        <f>(C124-B124)/D124</f>
        <v>219.99999999999966</v>
      </c>
      <c r="F124" s="26"/>
      <c r="G124" s="33"/>
      <c r="H124" s="19">
        <f>D124*50/B124</f>
        <v>9.0909090909090922E-3</v>
      </c>
    </row>
    <row r="125" spans="1:8">
      <c r="A125" s="15">
        <f>A124+7</f>
        <v>43562</v>
      </c>
      <c r="B125" s="20">
        <f>C124+F124-G124</f>
        <v>204635.3053174364</v>
      </c>
      <c r="C125" s="17">
        <f>B125+(B125*0.04)</f>
        <v>212820.71753013387</v>
      </c>
      <c r="D125" s="17">
        <f>B125/5500</f>
        <v>37.206419148624803</v>
      </c>
      <c r="E125" s="28">
        <f>(C125-B125)/D125</f>
        <v>220.00000000000034</v>
      </c>
      <c r="F125" s="26"/>
      <c r="G125" s="33"/>
      <c r="H125" s="19">
        <f>D125*50/B125</f>
        <v>9.0909090909090922E-3</v>
      </c>
    </row>
    <row r="126" spans="1:8">
      <c r="A126" s="15">
        <f>A125+7</f>
        <v>43569</v>
      </c>
      <c r="B126" s="20">
        <f>C125+F125-G125</f>
        <v>212820.71753013387</v>
      </c>
      <c r="C126" s="17">
        <f>B126+(B126*0.04)</f>
        <v>221333.54623133922</v>
      </c>
      <c r="D126" s="17">
        <f>B126/5500</f>
        <v>38.694675914569792</v>
      </c>
      <c r="E126" s="28">
        <f>(C126-B126)/D126</f>
        <v>219.99999999999983</v>
      </c>
      <c r="F126" s="26"/>
      <c r="G126" s="33"/>
      <c r="H126" s="19">
        <f>D126*50/B126</f>
        <v>9.0909090909090905E-3</v>
      </c>
    </row>
    <row r="127" spans="1:8" ht="13.5" thickBot="1">
      <c r="A127" s="15">
        <f>A126+7</f>
        <v>43576</v>
      </c>
      <c r="B127" s="20">
        <f>C126+F126-G126</f>
        <v>221333.54623133922</v>
      </c>
      <c r="C127" s="17">
        <f>B127+(B127*0.04)</f>
        <v>230186.88808059279</v>
      </c>
      <c r="D127" s="17">
        <f>B127/5500</f>
        <v>40.242462951152582</v>
      </c>
      <c r="E127" s="28">
        <f>(C127-B127)/D127</f>
        <v>220.00000000000009</v>
      </c>
      <c r="F127" s="26"/>
      <c r="G127" s="33"/>
      <c r="H127" s="19">
        <f>D127*50/B127</f>
        <v>9.0909090909090905E-3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230186.88808059279</v>
      </c>
      <c r="C129" s="17">
        <f>B129+(B129*0.04)</f>
        <v>239394.36360381651</v>
      </c>
      <c r="D129" s="17">
        <f>B129/5500</f>
        <v>41.852161469198691</v>
      </c>
      <c r="E129" s="28">
        <f>(C129-B129)/D129</f>
        <v>220.00000000000023</v>
      </c>
      <c r="F129" s="26"/>
      <c r="G129" s="33"/>
      <c r="H129" s="19">
        <f>D129*50/B129</f>
        <v>9.0909090909090905E-3</v>
      </c>
    </row>
    <row r="130" spans="1:8">
      <c r="A130" s="15">
        <f>A129+7</f>
        <v>43590</v>
      </c>
      <c r="B130" s="20">
        <f>C129+F129-G129</f>
        <v>239394.36360381651</v>
      </c>
      <c r="C130" s="17">
        <f>B130+(B130*0.04)</f>
        <v>248970.13814796918</v>
      </c>
      <c r="D130" s="17">
        <f>B130/5500</f>
        <v>43.526247927966637</v>
      </c>
      <c r="E130" s="28">
        <f>(C130-B130)/D130</f>
        <v>220.00000000000009</v>
      </c>
      <c r="F130" s="26"/>
      <c r="G130" s="33"/>
      <c r="H130" s="19">
        <f>D130*50/B130</f>
        <v>9.0909090909090905E-3</v>
      </c>
    </row>
    <row r="131" spans="1:8">
      <c r="A131" s="15">
        <f>A130+7</f>
        <v>43597</v>
      </c>
      <c r="B131" s="20">
        <f>C130+F130-G130</f>
        <v>248970.13814796918</v>
      </c>
      <c r="C131" s="17">
        <f>B131+(B131*0.04)</f>
        <v>258928.94367388793</v>
      </c>
      <c r="D131" s="17">
        <f>B131/5500</f>
        <v>45.267297845085302</v>
      </c>
      <c r="E131" s="28">
        <f>(C131-B131)/D131</f>
        <v>219.99999999999972</v>
      </c>
      <c r="F131" s="26"/>
      <c r="G131" s="33"/>
      <c r="H131" s="19">
        <f>D131*50/B131</f>
        <v>9.0909090909090905E-3</v>
      </c>
    </row>
    <row r="132" spans="1:8" ht="13.5" thickBot="1">
      <c r="A132" s="15">
        <f>A131+7</f>
        <v>43604</v>
      </c>
      <c r="B132" s="20">
        <f>C131+F131-G131</f>
        <v>258928.94367388793</v>
      </c>
      <c r="C132" s="17">
        <f>B132+(B132*0.04)</f>
        <v>269286.10142084345</v>
      </c>
      <c r="D132" s="17">
        <f>B132/5500</f>
        <v>47.077989758888712</v>
      </c>
      <c r="E132" s="28">
        <f>(C132-B132)/D132</f>
        <v>220.00000000000006</v>
      </c>
      <c r="F132" s="26"/>
      <c r="G132" s="33"/>
      <c r="H132" s="19">
        <f>D132*50/B132</f>
        <v>9.0909090909090905E-3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269286.10142084345</v>
      </c>
      <c r="C134" s="17">
        <f>B134+(B134*0.04)</f>
        <v>280057.54547767719</v>
      </c>
      <c r="D134" s="17">
        <f t="shared" ref="D134:D138" si="0">B134/5500</f>
        <v>48.961109349244261</v>
      </c>
      <c r="E134" s="28">
        <f>(C134-B134)/D134</f>
        <v>220.00000000000014</v>
      </c>
      <c r="F134" s="26"/>
      <c r="G134" s="33"/>
      <c r="H134" s="19">
        <f>D134*50/B134</f>
        <v>9.0909090909090905E-3</v>
      </c>
    </row>
    <row r="135" spans="1:8">
      <c r="A135" s="15">
        <f>A134+7</f>
        <v>43618</v>
      </c>
      <c r="B135" s="20">
        <f>C134+F134-G134</f>
        <v>280057.54547767719</v>
      </c>
      <c r="C135" s="17">
        <f>B135+(B135*0.04)</f>
        <v>291259.84729678428</v>
      </c>
      <c r="D135" s="17">
        <f t="shared" si="0"/>
        <v>50.919553723214037</v>
      </c>
      <c r="E135" s="28">
        <f>(C135-B135)/D135</f>
        <v>220</v>
      </c>
      <c r="F135" s="26"/>
      <c r="G135" s="33"/>
      <c r="H135" s="19">
        <f>D135*50/B135</f>
        <v>9.0909090909090922E-3</v>
      </c>
    </row>
    <row r="136" spans="1:8">
      <c r="A136" s="15">
        <f>A135+7</f>
        <v>43625</v>
      </c>
      <c r="B136" s="20">
        <f>C135+F135-G135</f>
        <v>291259.84729678428</v>
      </c>
      <c r="C136" s="17">
        <f>B136+(B136*0.04)</f>
        <v>302910.24118865567</v>
      </c>
      <c r="D136" s="17">
        <f t="shared" si="0"/>
        <v>52.956335872142596</v>
      </c>
      <c r="E136" s="28">
        <f>(C136-B136)/D136</f>
        <v>220.00000000000023</v>
      </c>
      <c r="F136" s="26"/>
      <c r="G136" s="33"/>
      <c r="H136" s="19">
        <f>D136*50/B136</f>
        <v>9.0909090909090905E-3</v>
      </c>
    </row>
    <row r="137" spans="1:8">
      <c r="A137" s="15">
        <f>A136+7</f>
        <v>43632</v>
      </c>
      <c r="B137" s="20">
        <f>C136+F136-G136</f>
        <v>302910.24118865567</v>
      </c>
      <c r="C137" s="17">
        <f>B137+(B137*0.04)</f>
        <v>315026.65083620191</v>
      </c>
      <c r="D137" s="17">
        <f t="shared" si="0"/>
        <v>55.074589307028305</v>
      </c>
      <c r="E137" s="28">
        <f>(C137-B137)/D137</f>
        <v>220.00000000000028</v>
      </c>
      <c r="F137" s="26"/>
      <c r="G137" s="33"/>
      <c r="H137" s="19">
        <f>D137*50/B137</f>
        <v>9.0909090909090922E-3</v>
      </c>
    </row>
    <row r="138" spans="1:8" ht="14.25" customHeight="1" thickBot="1">
      <c r="A138" s="15">
        <f>A137+7</f>
        <v>43639</v>
      </c>
      <c r="B138" s="20">
        <f>C137+F137-G137</f>
        <v>315026.65083620191</v>
      </c>
      <c r="C138" s="17">
        <f>B138+(B138*0.04)</f>
        <v>327627.71686965</v>
      </c>
      <c r="D138" s="17">
        <f t="shared" si="0"/>
        <v>57.277572879309439</v>
      </c>
      <c r="E138" s="28">
        <f>(C138-B138)/D138</f>
        <v>220.00000000000028</v>
      </c>
      <c r="F138" s="26"/>
      <c r="G138" s="33"/>
      <c r="H138" s="19">
        <f>D138*50/B138</f>
        <v>9.0909090909090905E-3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sqref="A1:J1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  <col min="11" max="11" width="3.5703125" customWidth="1"/>
  </cols>
  <sheetData>
    <row r="1" spans="1:10" ht="16.5" thickBot="1">
      <c r="A1" s="111" t="s">
        <v>50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18.75" customHeight="1" thickBot="1">
      <c r="A2" s="76" t="s">
        <v>36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42</v>
      </c>
    </row>
    <row r="3" spans="1:10" ht="13.5" thickBot="1">
      <c r="A3" s="77"/>
      <c r="B3" s="3" t="s">
        <v>8</v>
      </c>
      <c r="C3" s="7" t="s">
        <v>45</v>
      </c>
      <c r="D3" s="7" t="s">
        <v>45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43</v>
      </c>
    </row>
    <row r="4" spans="1:10">
      <c r="A4" s="95">
        <v>1</v>
      </c>
      <c r="B4" s="15">
        <v>42883</v>
      </c>
      <c r="C4" s="20">
        <v>1000</v>
      </c>
      <c r="D4" s="17">
        <f>C4+(C4*0.04)</f>
        <v>1040</v>
      </c>
      <c r="E4" s="17">
        <f>C4/5500</f>
        <v>0.18181818181818182</v>
      </c>
      <c r="F4" s="84">
        <f>(D4-C4)/E4</f>
        <v>220</v>
      </c>
      <c r="G4" s="26"/>
      <c r="H4" s="18"/>
      <c r="I4" s="19">
        <f>E4*50/C4</f>
        <v>9.0909090909090922E-3</v>
      </c>
      <c r="J4" s="87">
        <f>(D4-C4)/C4</f>
        <v>0.04</v>
      </c>
    </row>
    <row r="5" spans="1:10">
      <c r="A5" s="96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C5/5500</f>
        <v>0.18909090909090909</v>
      </c>
      <c r="F5" s="84">
        <f>(D5-C5)/E5</f>
        <v>219.99999999999952</v>
      </c>
      <c r="G5" s="18"/>
      <c r="H5" s="18"/>
      <c r="I5" s="19">
        <f>E5*50/C5</f>
        <v>9.0909090909090922E-3</v>
      </c>
      <c r="J5" s="87">
        <f>(D5-$C4)/$C4</f>
        <v>8.1599999999999909E-2</v>
      </c>
    </row>
    <row r="6" spans="1:10">
      <c r="A6" s="96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C6/5500</f>
        <v>0.19665454545454544</v>
      </c>
      <c r="F6" s="84">
        <f>(D6-C6)/E6</f>
        <v>219.99999999999949</v>
      </c>
      <c r="G6" s="18"/>
      <c r="H6" s="18"/>
      <c r="I6" s="19">
        <f>E6*50/C6</f>
        <v>9.0909090909090905E-3</v>
      </c>
      <c r="J6" s="87">
        <f>(D6-$C4)/$C4</f>
        <v>0.12486399999999981</v>
      </c>
    </row>
    <row r="7" spans="1:10" ht="13.5" thickBot="1">
      <c r="A7" s="97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C7/5500</f>
        <v>0.20452072727272724</v>
      </c>
      <c r="F7" s="84">
        <f>(D7-C7)/E7</f>
        <v>220.00000000000048</v>
      </c>
      <c r="G7" s="26"/>
      <c r="H7" s="18"/>
      <c r="I7" s="19">
        <f>E7*50/C7</f>
        <v>9.0909090909090922E-3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5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C9/5500</f>
        <v>0.21270155636363636</v>
      </c>
      <c r="F9" s="28">
        <f>(D9-C9)/E9</f>
        <v>220.00000000000003</v>
      </c>
      <c r="G9" s="26"/>
      <c r="H9" s="18"/>
      <c r="I9" s="19">
        <f>E9*50/C9</f>
        <v>9.0909090909090922E-3</v>
      </c>
      <c r="J9" s="87">
        <f>(D9-$C4)/$C4</f>
        <v>0.2166529023999999</v>
      </c>
    </row>
    <row r="10" spans="1:10" s="1" customFormat="1">
      <c r="A10" s="96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C10/5500</f>
        <v>0.22120961861818181</v>
      </c>
      <c r="F10" s="28">
        <f>(D10-C10)/E10</f>
        <v>220</v>
      </c>
      <c r="G10" s="18"/>
      <c r="H10" s="18"/>
      <c r="I10" s="19">
        <f>E10*50/C10</f>
        <v>9.0909090909090905E-3</v>
      </c>
      <c r="J10" s="87">
        <f>(D10-$C4)/$C4</f>
        <v>0.26531901849599993</v>
      </c>
    </row>
    <row r="11" spans="1:10" s="1" customFormat="1">
      <c r="A11" s="96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C11/5500</f>
        <v>0.23005800336290907</v>
      </c>
      <c r="F11" s="28">
        <f>(D11-C11)/E11</f>
        <v>220.0000000000002</v>
      </c>
      <c r="G11" s="18"/>
      <c r="H11" s="18"/>
      <c r="I11" s="19">
        <f>E11*50/C11</f>
        <v>9.0909090909090905E-3</v>
      </c>
      <c r="J11" s="87">
        <f>(D11-$C4)/$C4</f>
        <v>0.31593177923583993</v>
      </c>
    </row>
    <row r="12" spans="1:10" s="1" customFormat="1" ht="13.5" thickBot="1">
      <c r="A12" s="97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C12/5500</f>
        <v>0.23926032349742543</v>
      </c>
      <c r="F12" s="28">
        <f>(D12-C12)/E12</f>
        <v>220.0000000000004</v>
      </c>
      <c r="G12" s="26"/>
      <c r="H12" s="18"/>
      <c r="I12" s="19">
        <f>E12*50/C12</f>
        <v>9.0909090909090905E-3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5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C14/5500</f>
        <v>0.24883073643732248</v>
      </c>
      <c r="F14" s="28">
        <f>(D14-C14)/E14</f>
        <v>219.99999999999989</v>
      </c>
      <c r="G14" s="26"/>
      <c r="H14" s="18"/>
      <c r="I14" s="19">
        <f>E14*50/C14</f>
        <v>9.0909090909090922E-3</v>
      </c>
      <c r="J14" s="87">
        <f>(D14-$C4)/$C4</f>
        <v>0.42331181242148452</v>
      </c>
    </row>
    <row r="15" spans="1:10" s="1" customFormat="1">
      <c r="A15" s="96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C15/5500</f>
        <v>0.25878396589481539</v>
      </c>
      <c r="F15" s="28">
        <f>(D15-C15)/E15</f>
        <v>220.00000000000011</v>
      </c>
      <c r="G15" s="18"/>
      <c r="H15" s="18"/>
      <c r="I15" s="19">
        <f>E15*50/C15</f>
        <v>9.0909090909090922E-3</v>
      </c>
      <c r="J15" s="87">
        <f>(D15-$C4)/$C4</f>
        <v>0.48024428491834398</v>
      </c>
    </row>
    <row r="16" spans="1:10" s="1" customFormat="1">
      <c r="A16" s="96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C16/5500</f>
        <v>0.26913532453060801</v>
      </c>
      <c r="F16" s="28">
        <f>(D16-C16)/E16</f>
        <v>219.99999999999972</v>
      </c>
      <c r="G16" s="18"/>
      <c r="H16" s="18"/>
      <c r="I16" s="19">
        <f>E16*50/C16</f>
        <v>9.0909090909090905E-3</v>
      </c>
      <c r="J16" s="87">
        <f>(D16-$C4)/$C4</f>
        <v>0.5394540563150777</v>
      </c>
    </row>
    <row r="17" spans="1:10" s="1" customFormat="1" ht="13.5" thickBot="1">
      <c r="A17" s="97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C17/5500</f>
        <v>0.27990073751183231</v>
      </c>
      <c r="F17" s="28">
        <f>(D17-C17)/E17</f>
        <v>219.99999999999989</v>
      </c>
      <c r="G17" s="26"/>
      <c r="H17" s="18"/>
      <c r="I17" s="19">
        <f>E17*50/C17</f>
        <v>9.0909090909090922E-3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5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C19/5500</f>
        <v>0.29109676701230558</v>
      </c>
      <c r="F19" s="28">
        <f>(D19-C19)/E19</f>
        <v>219.99999999999969</v>
      </c>
      <c r="G19" s="26"/>
      <c r="H19" s="18"/>
      <c r="I19" s="19">
        <f>E19*50/C19</f>
        <v>9.0909090909090905E-3</v>
      </c>
      <c r="J19" s="87">
        <f>(D19-$C4)/$C4</f>
        <v>0.66507350731038783</v>
      </c>
    </row>
    <row r="20" spans="1:10" s="1" customFormat="1">
      <c r="A20" s="96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C20/5500</f>
        <v>0.3027406376927978</v>
      </c>
      <c r="F20" s="28">
        <f>(D20-C20)/E20</f>
        <v>219.99999999999994</v>
      </c>
      <c r="G20" s="18"/>
      <c r="H20" s="18"/>
      <c r="I20" s="19">
        <f>E20*50/C20</f>
        <v>9.0909090909090922E-3</v>
      </c>
      <c r="J20" s="87">
        <f>(D20-$C4)/$C4</f>
        <v>0.73167644760280337</v>
      </c>
    </row>
    <row r="21" spans="1:10" s="1" customFormat="1">
      <c r="A21" s="96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C21/5500</f>
        <v>0.31485026320050968</v>
      </c>
      <c r="F21" s="28">
        <f>(D21-C21)/E21</f>
        <v>219.99999999999991</v>
      </c>
      <c r="G21" s="18"/>
      <c r="H21" s="18"/>
      <c r="I21" s="19">
        <f>E21*50/C21</f>
        <v>9.0909090909090905E-3</v>
      </c>
      <c r="J21" s="87">
        <f>(D21-$C4)/$C4</f>
        <v>0.80094350550691551</v>
      </c>
    </row>
    <row r="22" spans="1:10" s="1" customFormat="1" ht="13.5" thickBot="1">
      <c r="A22" s="97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C22/5500</f>
        <v>0.32744427372853008</v>
      </c>
      <c r="F22" s="28">
        <f>(D22-C22)/E22</f>
        <v>220.00000000000009</v>
      </c>
      <c r="G22" s="26"/>
      <c r="H22" s="18"/>
      <c r="I22" s="19">
        <f>E22*50/C22</f>
        <v>9.0909090909090922E-3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5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C24/5500</f>
        <v>0.3405420446776713</v>
      </c>
      <c r="F24" s="28">
        <f>(D24-C24)/E24</f>
        <v>219.99999999999997</v>
      </c>
      <c r="G24" s="26"/>
      <c r="H24" s="18"/>
      <c r="I24" s="19">
        <f>E24*50/C24</f>
        <v>9.0909090909090905E-3</v>
      </c>
      <c r="J24" s="87">
        <f>(D24-$C4)/$C4</f>
        <v>0.94790049555627975</v>
      </c>
    </row>
    <row r="25" spans="1:10" s="1" customFormat="1">
      <c r="A25" s="96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C25/5500</f>
        <v>0.35416372646477812</v>
      </c>
      <c r="F25" s="28">
        <f>(D25-C25)/E25</f>
        <v>220.00000000000006</v>
      </c>
      <c r="G25" s="18"/>
      <c r="H25" s="18"/>
      <c r="I25" s="19">
        <f>E25*50/C25</f>
        <v>9.0909090909090905E-3</v>
      </c>
      <c r="J25" s="87">
        <f>(D25-$C4)/$C4</f>
        <v>1.025816515378531</v>
      </c>
    </row>
    <row r="26" spans="1:10" s="1" customFormat="1">
      <c r="A26" s="96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C26/5500</f>
        <v>0.36833027552336928</v>
      </c>
      <c r="F26" s="28">
        <f>(D26-C26)/E26</f>
        <v>220.00000000000034</v>
      </c>
      <c r="G26" s="18"/>
      <c r="H26" s="18"/>
      <c r="I26" s="19">
        <f>E26*50/C26</f>
        <v>9.0909090909090922E-3</v>
      </c>
      <c r="J26" s="87">
        <f>(D26-$C4)/$C4</f>
        <v>1.1068491759936723</v>
      </c>
    </row>
    <row r="27" spans="1:10" s="1" customFormat="1" ht="13.5" thickBot="1">
      <c r="A27" s="97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C27/5500</f>
        <v>0.38306348654430405</v>
      </c>
      <c r="F27" s="28">
        <f>(D27-C27)/E27</f>
        <v>219.99999999999983</v>
      </c>
      <c r="G27" s="26"/>
      <c r="H27" s="18"/>
      <c r="I27" s="19">
        <f>E27*50/C27</f>
        <v>9.0909090909090922E-3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5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C29/5500</f>
        <v>0.3983860260060762</v>
      </c>
      <c r="F29" s="28">
        <f>(D29-C29)/E29</f>
        <v>219.99999999999977</v>
      </c>
      <c r="G29" s="26"/>
      <c r="H29" s="18"/>
      <c r="I29" s="19">
        <f>E29*50/C29</f>
        <v>9.0909090909090905E-3</v>
      </c>
      <c r="J29" s="87">
        <f>(D29-$C4)/$C4</f>
        <v>1.2787680687547558</v>
      </c>
    </row>
    <row r="30" spans="1:10" s="1" customFormat="1">
      <c r="A30" s="96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C30/5500</f>
        <v>0.41432146704631923</v>
      </c>
      <c r="F30" s="28">
        <f>(D30-C30)/E30</f>
        <v>219.99999999999991</v>
      </c>
      <c r="G30" s="18"/>
      <c r="H30" s="18"/>
      <c r="I30" s="19">
        <f>E30*50/C30</f>
        <v>9.0909090909090905E-3</v>
      </c>
      <c r="J30" s="87">
        <f>(D30-$C4)/$C4</f>
        <v>1.369918791504946</v>
      </c>
    </row>
    <row r="31" spans="1:10" s="1" customFormat="1">
      <c r="A31" s="96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C31/5500</f>
        <v>0.43089432572817199</v>
      </c>
      <c r="F31" s="28">
        <f>(D31-C31)/E31</f>
        <v>220.00000000000031</v>
      </c>
      <c r="G31" s="18"/>
      <c r="H31" s="18"/>
      <c r="I31" s="19">
        <f>E31*50/C31</f>
        <v>9.0909090909090905E-3</v>
      </c>
      <c r="J31" s="87">
        <f>(D31-$C4)/$C4</f>
        <v>1.464715543165144</v>
      </c>
    </row>
    <row r="32" spans="1:10" s="1" customFormat="1" ht="13.5" thickBot="1">
      <c r="A32" s="97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C32/5500</f>
        <v>0.44813009875729892</v>
      </c>
      <c r="F32" s="28">
        <f>(D32-C32)/E32</f>
        <v>219.99999999999974</v>
      </c>
      <c r="G32" s="26"/>
      <c r="H32" s="18"/>
      <c r="I32" s="19">
        <f>E32*50/C32</f>
        <v>9.0909090909090905E-3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5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C34/5500</f>
        <v>0.46605530270759082</v>
      </c>
      <c r="F34" s="28">
        <f>(D34-C34)/E34</f>
        <v>219.99999999999977</v>
      </c>
      <c r="G34" s="26"/>
      <c r="H34" s="18"/>
      <c r="I34" s="19">
        <f>E34*50/C34</f>
        <v>9.0909090909090905E-3</v>
      </c>
      <c r="J34" s="87">
        <f>(D34-$C4)/$C4</f>
        <v>1.6658363314874196</v>
      </c>
    </row>
    <row r="35" spans="1:10" s="1" customFormat="1">
      <c r="A35" s="96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C35/5500</f>
        <v>0.48469751481589446</v>
      </c>
      <c r="F35" s="28">
        <f>(D35-C35)/E35</f>
        <v>220.00000000000034</v>
      </c>
      <c r="G35" s="18"/>
      <c r="H35" s="18"/>
      <c r="I35" s="19">
        <f>E35*50/C35</f>
        <v>9.0909090909090905E-3</v>
      </c>
      <c r="J35" s="87">
        <f>(D35-$C4)/$C4</f>
        <v>1.7724697847469164</v>
      </c>
    </row>
    <row r="36" spans="1:10" s="1" customFormat="1">
      <c r="A36" s="96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C36/5500</f>
        <v>0.50408541540853025</v>
      </c>
      <c r="F36" s="28">
        <f>(D36-C36)/E36</f>
        <v>220.00000000000031</v>
      </c>
      <c r="G36" s="18"/>
      <c r="H36" s="18"/>
      <c r="I36" s="19">
        <f>E36*50/C36</f>
        <v>9.0909090909090905E-3</v>
      </c>
      <c r="J36" s="87">
        <f>(D36-$C4)/$C4</f>
        <v>1.8833685761367933</v>
      </c>
    </row>
    <row r="37" spans="1:10" s="1" customFormat="1" ht="13.5" thickBot="1">
      <c r="A37" s="97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C37/5500</f>
        <v>0.52424883202487149</v>
      </c>
      <c r="F37" s="28">
        <f>(D37-C37)/E37</f>
        <v>220.00000000000031</v>
      </c>
      <c r="G37" s="26"/>
      <c r="H37" s="18"/>
      <c r="I37" s="19">
        <f>E37*50/C37</f>
        <v>9.0909090909090905E-3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5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C39/5500</f>
        <v>0.54521878530586643</v>
      </c>
      <c r="F39" s="28">
        <f>(D39-C39)/E39</f>
        <v>220.00000000000006</v>
      </c>
      <c r="G39" s="26"/>
      <c r="H39" s="18"/>
      <c r="I39" s="19">
        <f>E39*50/C39</f>
        <v>9.0909090909090905E-3</v>
      </c>
      <c r="J39" s="87">
        <f>(D39-$C4)/$C4</f>
        <v>2.1186514519495558</v>
      </c>
    </row>
    <row r="40" spans="1:10" s="1" customFormat="1">
      <c r="A40" s="96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C40/5500</f>
        <v>0.56702753671810102</v>
      </c>
      <c r="F40" s="28">
        <f>(D40-C40)/E40</f>
        <v>219.99999999999972</v>
      </c>
      <c r="G40" s="18"/>
      <c r="H40" s="18"/>
      <c r="I40" s="19">
        <f>E40*50/C40</f>
        <v>9.0909090909090905E-3</v>
      </c>
      <c r="J40" s="87">
        <f>(D40-$C4)/$C4</f>
        <v>2.2433975100275378</v>
      </c>
    </row>
    <row r="41" spans="1:10" s="1" customFormat="1">
      <c r="A41" s="96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C41/5500</f>
        <v>0.58970863818682506</v>
      </c>
      <c r="F41" s="28">
        <f>(D41-C41)/E41</f>
        <v>219.9999999999998</v>
      </c>
      <c r="G41" s="18"/>
      <c r="H41" s="18"/>
      <c r="I41" s="19">
        <f>E41*50/C41</f>
        <v>9.0909090909090905E-3</v>
      </c>
      <c r="J41" s="87">
        <f>(D41-$C4)/$C4</f>
        <v>2.3731334104286392</v>
      </c>
    </row>
    <row r="42" spans="1:10" s="1" customFormat="1" ht="13.5" thickBot="1">
      <c r="A42" s="97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C42/5500</f>
        <v>0.61329698371429808</v>
      </c>
      <c r="F42" s="28">
        <f>(D42-C42)/E42</f>
        <v>219.99999999999977</v>
      </c>
      <c r="G42" s="26"/>
      <c r="H42" s="18"/>
      <c r="I42" s="19">
        <f>E42*50/C42</f>
        <v>9.0909090909090905E-3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5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C44/5500</f>
        <v>0.63782886306287001</v>
      </c>
      <c r="F44" s="28">
        <f>(D44-C44)/E44</f>
        <v>219.99999999999963</v>
      </c>
      <c r="G44" s="26"/>
      <c r="H44" s="52"/>
      <c r="I44" s="19">
        <f>E44*50/C44</f>
        <v>9.0909090909090922E-3</v>
      </c>
      <c r="J44" s="87">
        <f>(D44-$C4)/$C4</f>
        <v>2.648381096719616</v>
      </c>
    </row>
    <row r="45" spans="1:10" s="1" customFormat="1">
      <c r="A45" s="96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C45/5500</f>
        <v>0.66334201758538469</v>
      </c>
      <c r="F45" s="28">
        <f>(D45-C45)/E45</f>
        <v>220.00000000000011</v>
      </c>
      <c r="G45" s="26"/>
      <c r="H45" s="33"/>
      <c r="I45" s="19">
        <f>E45*50/C45</f>
        <v>9.0909090909090905E-3</v>
      </c>
      <c r="J45" s="87">
        <f>(D45-$C4)/$C4</f>
        <v>2.7943163405884008</v>
      </c>
    </row>
    <row r="46" spans="1:10" s="1" customFormat="1">
      <c r="A46" s="96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C46/5500</f>
        <v>0.68987569828880013</v>
      </c>
      <c r="F46" s="28">
        <f>(D46-C46)/E46</f>
        <v>219.99999999999983</v>
      </c>
      <c r="G46" s="26"/>
      <c r="H46" s="33"/>
      <c r="I46" s="19">
        <f>E46*50/C46</f>
        <v>9.0909090909090905E-3</v>
      </c>
      <c r="J46" s="87">
        <f>(D46-$C4)/$C4</f>
        <v>2.9460889942119364</v>
      </c>
    </row>
    <row r="47" spans="1:10" s="1" customFormat="1" ht="13.5" thickBot="1">
      <c r="A47" s="97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C47/5500</f>
        <v>0.71747072622035213</v>
      </c>
      <c r="F47" s="28">
        <f>(D47-C47)/E47</f>
        <v>220</v>
      </c>
      <c r="G47" s="26"/>
      <c r="H47" s="33"/>
      <c r="I47" s="19">
        <f>E47*50/C47</f>
        <v>9.0909090909090922E-3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5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C49/5500</f>
        <v>0.74616955526916617</v>
      </c>
      <c r="F49" s="28">
        <f>(D49-C49)/E49</f>
        <v>220.00000000000014</v>
      </c>
      <c r="G49" s="26"/>
      <c r="H49" s="33"/>
      <c r="I49" s="19">
        <f>E49*50/C49</f>
        <v>9.0909090909090905E-3</v>
      </c>
      <c r="J49" s="87">
        <f>(D49-$C4)/$C4</f>
        <v>3.2680898561396305</v>
      </c>
    </row>
    <row r="50" spans="1:10" s="1" customFormat="1">
      <c r="A50" s="96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C50/5500</f>
        <v>0.77601633747993282</v>
      </c>
      <c r="F50" s="28">
        <f>(D50-C50)/E50</f>
        <v>220.00000000000028</v>
      </c>
      <c r="G50" s="26"/>
      <c r="H50" s="33"/>
      <c r="I50" s="19">
        <f>E50*50/C50</f>
        <v>9.0909090909090905E-3</v>
      </c>
      <c r="J50" s="87">
        <f>(D50-$C4)/$C4</f>
        <v>3.4388134503852159</v>
      </c>
    </row>
    <row r="51" spans="1:10" s="1" customFormat="1">
      <c r="A51" s="96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C51/5500</f>
        <v>0.8070569909791302</v>
      </c>
      <c r="F51" s="28">
        <f>(D51-C51)/E51</f>
        <v>219.99999999999991</v>
      </c>
      <c r="G51" s="26"/>
      <c r="H51" s="33"/>
      <c r="I51" s="19">
        <f>E51*50/C51</f>
        <v>9.0909090909090922E-3</v>
      </c>
      <c r="J51" s="87">
        <f>(D51-$C4)/$C4</f>
        <v>3.6163659884006245</v>
      </c>
    </row>
    <row r="52" spans="1:10" s="1" customFormat="1" ht="13.5" thickBot="1">
      <c r="A52" s="97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C52/5500</f>
        <v>0.83933927061829539</v>
      </c>
      <c r="F52" s="28">
        <f>(D52-C52)/E52</f>
        <v>219.9999999999996</v>
      </c>
      <c r="G52" s="26"/>
      <c r="H52" s="33"/>
      <c r="I52" s="19">
        <f>E52*50/C52</f>
        <v>9.0909090909090905E-3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5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C54/5500</f>
        <v>0.87291284144302717</v>
      </c>
      <c r="F54" s="28">
        <f>(D54-C54)/E54</f>
        <v>219.99999999999983</v>
      </c>
      <c r="G54" s="26"/>
      <c r="H54" s="33"/>
      <c r="I54" s="19">
        <f>E54*50/C54</f>
        <v>9.0909090909090922E-3</v>
      </c>
      <c r="J54" s="87">
        <f>(D54-$C4)/$C4</f>
        <v>3.9930614530541151</v>
      </c>
    </row>
    <row r="55" spans="1:10" s="1" customFormat="1">
      <c r="A55" s="96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C55/5500</f>
        <v>0.90782935510074825</v>
      </c>
      <c r="F55" s="28">
        <f>(D55-C55)/E55</f>
        <v>219.9999999999998</v>
      </c>
      <c r="G55" s="26"/>
      <c r="H55" s="33"/>
      <c r="I55" s="19">
        <f>E55*50/C55</f>
        <v>9.0909090909090905E-3</v>
      </c>
      <c r="J55" s="87">
        <f>(D55-$C4)/$C4</f>
        <v>4.1927839111762797</v>
      </c>
    </row>
    <row r="56" spans="1:10" s="1" customFormat="1">
      <c r="A56" s="96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C56/5500</f>
        <v>0.94414252930477816</v>
      </c>
      <c r="F56" s="28">
        <f>(D56-C56)/E56</f>
        <v>219.9999999999998</v>
      </c>
      <c r="G56" s="26"/>
      <c r="H56" s="33"/>
      <c r="I56" s="19">
        <f>E56*50/C56</f>
        <v>9.0909090909090905E-3</v>
      </c>
      <c r="J56" s="87">
        <f>(D56-$C4)/$C4</f>
        <v>4.4004952676233309</v>
      </c>
    </row>
    <row r="57" spans="1:10" s="1" customFormat="1" ht="13.5" thickBot="1">
      <c r="A57" s="97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C57/5500</f>
        <v>0.98190823047696918</v>
      </c>
      <c r="F57" s="28">
        <f>(D57-C57)/E57</f>
        <v>220.00000000000045</v>
      </c>
      <c r="G57" s="26"/>
      <c r="H57" s="33"/>
      <c r="I57" s="19">
        <f>E57*50/C57</f>
        <v>9.0909090909090905E-3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5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C59/5500</f>
        <v>1.021184559696048</v>
      </c>
      <c r="F59" s="28">
        <f>(D59-C59)/E59</f>
        <v>219.99999999999972</v>
      </c>
      <c r="G59" s="26"/>
      <c r="H59" s="33"/>
      <c r="I59" s="19">
        <f>E59*50/C59</f>
        <v>9.0909090909090905E-3</v>
      </c>
      <c r="J59" s="87">
        <f>(D59-$C4)/$C4</f>
        <v>4.8411756814613947</v>
      </c>
    </row>
    <row r="60" spans="1:10" s="1" customFormat="1">
      <c r="A60" s="96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C60/5500</f>
        <v>1.06203194208389</v>
      </c>
      <c r="F60" s="28">
        <f>(D60-C60)/E60</f>
        <v>219.99999999999986</v>
      </c>
      <c r="G60" s="26"/>
      <c r="H60" s="33"/>
      <c r="I60" s="19">
        <f>E60*50/C60</f>
        <v>9.0909090909090905E-3</v>
      </c>
      <c r="J60" s="87">
        <f>(D60-$C4)/$C4</f>
        <v>5.0748227087198501</v>
      </c>
    </row>
    <row r="61" spans="1:10" s="1" customFormat="1">
      <c r="A61" s="96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C61/5500</f>
        <v>1.1045132197672456</v>
      </c>
      <c r="F61" s="28">
        <f>(D61-C61)/E61</f>
        <v>220.00000000000009</v>
      </c>
      <c r="G61" s="26"/>
      <c r="H61" s="33"/>
      <c r="I61" s="19">
        <f>E61*50/C61</f>
        <v>9.0909090909090922E-3</v>
      </c>
      <c r="J61" s="87">
        <f>(D61-$C4)/$C4</f>
        <v>5.3178156170686446</v>
      </c>
    </row>
    <row r="62" spans="1:10" s="1" customFormat="1" ht="13.5" thickBot="1">
      <c r="A62" s="97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C62/5500</f>
        <v>1.1486937485579354</v>
      </c>
      <c r="F62" s="28">
        <f>(D62-C62)/E62</f>
        <v>219.99999999999986</v>
      </c>
      <c r="G62" s="26"/>
      <c r="H62" s="33"/>
      <c r="I62" s="19">
        <f>E62*50/C62</f>
        <v>9.0909090909090905E-3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5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C64/5500</f>
        <v>1.1946414985002527</v>
      </c>
      <c r="F64" s="28">
        <f>(D64-C64)/E64</f>
        <v>220</v>
      </c>
      <c r="G64" s="26"/>
      <c r="H64" s="33"/>
      <c r="I64" s="19">
        <f>E64*50/C64</f>
        <v>9.0909090909090905E-3</v>
      </c>
      <c r="J64" s="87">
        <f>(D64-$C4)/$C4</f>
        <v>5.8333493714214457</v>
      </c>
    </row>
    <row r="65" spans="1:10" s="1" customFormat="1">
      <c r="A65" s="96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C65/5500</f>
        <v>1.2424271584402629</v>
      </c>
      <c r="F65" s="28">
        <f>(D65-C65)/E65</f>
        <v>220</v>
      </c>
      <c r="G65" s="26"/>
      <c r="H65" s="33"/>
      <c r="I65" s="19">
        <f>E65*50/C65</f>
        <v>9.0909090909090922E-3</v>
      </c>
      <c r="J65" s="87">
        <f>(D65-$C4)/$C4</f>
        <v>6.1066833462783032</v>
      </c>
    </row>
    <row r="66" spans="1:10" s="1" customFormat="1">
      <c r="A66" s="96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C66/5500</f>
        <v>1.2921242447778734</v>
      </c>
      <c r="F66" s="28">
        <f>(D66-C66)/E66</f>
        <v>220.00000000000006</v>
      </c>
      <c r="G66" s="26"/>
      <c r="H66" s="33"/>
      <c r="I66" s="19">
        <f>E66*50/C66</f>
        <v>9.0909090909090905E-3</v>
      </c>
      <c r="J66" s="87">
        <f>(D66-$C4)/$C4</f>
        <v>6.3909506801294356</v>
      </c>
    </row>
    <row r="67" spans="1:10" s="1" customFormat="1" ht="13.5" thickBot="1">
      <c r="A67" s="97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C67/5500</f>
        <v>1.3438092145689884</v>
      </c>
      <c r="F67" s="28">
        <f>(D67-C67)/E67</f>
        <v>219.99999999999997</v>
      </c>
      <c r="G67" s="26"/>
      <c r="H67" s="33"/>
      <c r="I67" s="19">
        <f>E67*50/C67</f>
        <v>9.0909090909090922E-3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5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C69/5500</f>
        <v>1.3975615831517478</v>
      </c>
      <c r="F69" s="28">
        <f>(D69-C69)/E69</f>
        <v>220</v>
      </c>
      <c r="G69" s="26"/>
      <c r="H69" s="33"/>
      <c r="I69" s="19">
        <f>E69*50/C69</f>
        <v>9.0909090909090905E-3</v>
      </c>
      <c r="J69" s="87">
        <f>(D69-$C4)/$C4</f>
        <v>6.9940522556279978</v>
      </c>
    </row>
    <row r="70" spans="1:10" s="1" customFormat="1">
      <c r="A70" s="96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C70/5500</f>
        <v>1.4534640464778177</v>
      </c>
      <c r="F70" s="28">
        <f>(D70-C70)/E70</f>
        <v>220.00000000000017</v>
      </c>
      <c r="G70" s="26"/>
      <c r="H70" s="63"/>
      <c r="I70" s="19">
        <f>E70*50/C70</f>
        <v>9.0909090909090922E-3</v>
      </c>
      <c r="J70" s="87">
        <f>(D70-$C4)/$C4</f>
        <v>7.3138143458531175</v>
      </c>
    </row>
    <row r="71" spans="1:10" s="1" customFormat="1">
      <c r="A71" s="96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C71/5500</f>
        <v>1.5116026083369305</v>
      </c>
      <c r="F71" s="28">
        <f>(D71-C71)/E71</f>
        <v>219.99999999999946</v>
      </c>
      <c r="G71" s="26"/>
      <c r="H71" s="33"/>
      <c r="I71" s="19">
        <f>E71*50/C71</f>
        <v>9.0909090909090922E-3</v>
      </c>
      <c r="J71" s="87">
        <f>(D71-$C4)/$C4</f>
        <v>7.6463669196872415</v>
      </c>
    </row>
    <row r="72" spans="1:10" s="1" customFormat="1" ht="13.5" thickBot="1">
      <c r="A72" s="97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C72/5500</f>
        <v>1.5720667126704075</v>
      </c>
      <c r="F72" s="28">
        <f>(D72-C72)/E72</f>
        <v>220.00000000000051</v>
      </c>
      <c r="G72" s="26"/>
      <c r="H72" s="33"/>
      <c r="I72" s="19">
        <f>E72*50/C72</f>
        <v>9.0909090909090905E-3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5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C74/5500</f>
        <v>1.634949381177224</v>
      </c>
      <c r="F74" s="28">
        <f>(D74-C74)/E74</f>
        <v>220.00000000000037</v>
      </c>
      <c r="G74" s="26"/>
      <c r="H74" s="33"/>
      <c r="I74" s="19">
        <f>E74*50/C74</f>
        <v>9.0909090909090905E-3</v>
      </c>
      <c r="J74" s="87">
        <f>(D74-$C4)/$C4</f>
        <v>8.3519104603337215</v>
      </c>
    </row>
    <row r="75" spans="1:10" s="1" customFormat="1">
      <c r="A75" s="96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C75/5500</f>
        <v>1.700347356424313</v>
      </c>
      <c r="F75" s="28">
        <f>(D75-C75)/E75</f>
        <v>220.0000000000004</v>
      </c>
      <c r="G75" s="26"/>
      <c r="H75" s="33"/>
      <c r="I75" s="19">
        <f>E75*50/C75</f>
        <v>9.0909090909090922E-3</v>
      </c>
      <c r="J75" s="87">
        <f>(D75-$C4)/$C4</f>
        <v>8.7259868787470722</v>
      </c>
    </row>
    <row r="76" spans="1:10" s="1" customFormat="1">
      <c r="A76" s="96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C76/5500</f>
        <v>1.7683612506812858</v>
      </c>
      <c r="F76" s="28">
        <f>(D76-C76)/E76</f>
        <v>219.99999999999977</v>
      </c>
      <c r="G76" s="26"/>
      <c r="H76" s="33"/>
      <c r="I76" s="19">
        <f>E76*50/C76</f>
        <v>9.0909090909090922E-3</v>
      </c>
      <c r="J76" s="87">
        <f>(D76-$C4)/$C4</f>
        <v>9.1150263538969547</v>
      </c>
    </row>
    <row r="77" spans="1:10" s="1" customFormat="1" ht="13.5" thickBot="1">
      <c r="A77" s="97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C77/5500</f>
        <v>1.8390957007085371</v>
      </c>
      <c r="F77" s="28">
        <f>(D77-C77)/E77</f>
        <v>220.00000000000043</v>
      </c>
      <c r="G77" s="26"/>
      <c r="H77" s="33"/>
      <c r="I77" s="19">
        <f>E77*50/C77</f>
        <v>9.0909090909090905E-3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5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C79/5500</f>
        <v>1.9126595287368786</v>
      </c>
      <c r="F79" s="28">
        <f>(D79-C79)/E79</f>
        <v>220.00000000000011</v>
      </c>
      <c r="G79" s="26"/>
      <c r="H79" s="33"/>
      <c r="I79" s="19">
        <f>E79*50/C79</f>
        <v>9.0909090909090905E-3</v>
      </c>
      <c r="J79" s="87">
        <f>(D79-$C4)/$C4</f>
        <v>9.9404125043749456</v>
      </c>
    </row>
    <row r="80" spans="1:10" s="1" customFormat="1">
      <c r="A80" s="96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C80/5500</f>
        <v>1.9891659098863539</v>
      </c>
      <c r="F80" s="28">
        <f>(D80-C80)/E80</f>
        <v>219.99999999999997</v>
      </c>
      <c r="G80" s="26"/>
      <c r="H80" s="63"/>
      <c r="I80" s="19">
        <f>E80*50/C80</f>
        <v>9.0909090909090905E-3</v>
      </c>
      <c r="J80" s="87">
        <f>(D80-$C4)/$C4</f>
        <v>10.378029004549944</v>
      </c>
    </row>
    <row r="81" spans="1:10" s="1" customFormat="1">
      <c r="A81" s="96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C81/5500</f>
        <v>2.068732546281808</v>
      </c>
      <c r="F81" s="28">
        <f>(D81-C81)/E81</f>
        <v>220</v>
      </c>
      <c r="G81" s="26"/>
      <c r="H81" s="33"/>
      <c r="I81" s="19">
        <f>E81*50/C81</f>
        <v>9.0909090909090905E-3</v>
      </c>
      <c r="J81" s="87">
        <f>(D81-$C4)/$C4</f>
        <v>10.833150164731942</v>
      </c>
    </row>
    <row r="82" spans="1:10" s="1" customFormat="1" ht="13.5" thickBot="1">
      <c r="A82" s="97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C82/5500</f>
        <v>2.1514818481330802</v>
      </c>
      <c r="F82" s="28">
        <f>(D82-C82)/E82</f>
        <v>219.99999999999986</v>
      </c>
      <c r="G82" s="26"/>
      <c r="H82" s="33"/>
      <c r="I82" s="19">
        <f>E82*50/C82</f>
        <v>9.0909090909090905E-3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5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C84/5500</f>
        <v>2.2375411220584036</v>
      </c>
      <c r="F84" s="28">
        <f>(D84-C84)/E84</f>
        <v>220</v>
      </c>
      <c r="G84" s="26"/>
      <c r="H84" s="33"/>
      <c r="I84" s="19">
        <f>E84*50/C84</f>
        <v>9.0909090909090905E-3</v>
      </c>
      <c r="J84" s="87">
        <f>(D84-$C4)/$C4</f>
        <v>11.798735218174068</v>
      </c>
    </row>
    <row r="85" spans="1:10" s="1" customFormat="1">
      <c r="A85" s="96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C85/5500</f>
        <v>2.3270427669407394</v>
      </c>
      <c r="F85" s="28">
        <f>(D85-C85)/E85</f>
        <v>220.0000000000002</v>
      </c>
      <c r="G85" s="26"/>
      <c r="H85" s="33"/>
      <c r="I85" s="19">
        <f>E85*50/C85</f>
        <v>9.0909090909090905E-3</v>
      </c>
      <c r="J85" s="87">
        <f>(D85-$C4)/$C4</f>
        <v>12.310684626901031</v>
      </c>
    </row>
    <row r="86" spans="1:10" s="1" customFormat="1">
      <c r="A86" s="96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C86/5500</f>
        <v>2.4201244776183692</v>
      </c>
      <c r="F86" s="28">
        <f>(D86-C86)/E86</f>
        <v>220.00000000000028</v>
      </c>
      <c r="G86" s="26"/>
      <c r="H86" s="33"/>
      <c r="I86" s="19">
        <f>E86*50/C86</f>
        <v>9.0909090909090905E-3</v>
      </c>
      <c r="J86" s="87">
        <f>(D86-$C4)/$C4</f>
        <v>12.843112011977073</v>
      </c>
    </row>
    <row r="87" spans="1:10" s="1" customFormat="1" ht="13.5" thickBot="1">
      <c r="A87" s="97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C87/5500</f>
        <v>2.516929456723104</v>
      </c>
      <c r="F87" s="28">
        <f>(D87-C87)/E87</f>
        <v>219.99999999999989</v>
      </c>
      <c r="G87" s="26"/>
      <c r="H87" s="33"/>
      <c r="I87" s="19">
        <f>E87*50/C87</f>
        <v>9.0909090909090905E-3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5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C89/5500</f>
        <v>2.6176066349920282</v>
      </c>
      <c r="F89" s="28">
        <f>(D89-C89)/E89</f>
        <v>220.0000000000002</v>
      </c>
      <c r="G89" s="26"/>
      <c r="H89" s="33"/>
      <c r="I89" s="19">
        <f>E89*50/C89</f>
        <v>9.0909090909090905E-3</v>
      </c>
      <c r="J89" s="87">
        <f>(D89-$C4)/$C4</f>
        <v>13.972709952154402</v>
      </c>
    </row>
    <row r="90" spans="1:10" s="1" customFormat="1">
      <c r="A90" s="96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C90/5500</f>
        <v>2.7223109003917094</v>
      </c>
      <c r="F90" s="28">
        <f>(D90-C90)/E90</f>
        <v>219.99999999999997</v>
      </c>
      <c r="G90" s="26"/>
      <c r="H90" s="33"/>
      <c r="I90" s="19">
        <f>E90*50/C90</f>
        <v>9.0909090909090922E-3</v>
      </c>
      <c r="J90" s="87">
        <f>(D90-$C4)/$C4</f>
        <v>14.571618350240579</v>
      </c>
    </row>
    <row r="91" spans="1:10" s="1" customFormat="1">
      <c r="A91" s="96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C91/5500</f>
        <v>2.8312033364073779</v>
      </c>
      <c r="F91" s="28">
        <f>(D91-C91)/E91</f>
        <v>220</v>
      </c>
      <c r="G91" s="26"/>
      <c r="H91" s="33"/>
      <c r="I91" s="19">
        <f>E91*50/C91</f>
        <v>9.0909090909090905E-3</v>
      </c>
      <c r="J91" s="87">
        <f>(D91-$C4)/$C4</f>
        <v>15.194483084250201</v>
      </c>
    </row>
    <row r="92" spans="1:10" s="1" customFormat="1" ht="13.5" thickBot="1">
      <c r="A92" s="97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C92/5500</f>
        <v>2.9444514698636728</v>
      </c>
      <c r="F92" s="28">
        <f>(D92-C92)/E92</f>
        <v>219.99999999999957</v>
      </c>
      <c r="G92" s="26"/>
      <c r="H92" s="33"/>
      <c r="I92" s="19">
        <f>E92*50/C92</f>
        <v>9.0909090909090905E-3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5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C94/5500</f>
        <v>3.0622295286582197</v>
      </c>
      <c r="F94" s="28">
        <f>(D94-C94)/E94</f>
        <v>219.99999999999966</v>
      </c>
      <c r="G94" s="26"/>
      <c r="H94" s="33"/>
      <c r="I94" s="19">
        <f>E94*50/C94</f>
        <v>9.0909090909090905E-3</v>
      </c>
      <c r="J94" s="87">
        <f>(D94-$C4)/$C4</f>
        <v>16.515952903925015</v>
      </c>
    </row>
    <row r="95" spans="1:10" s="1" customFormat="1">
      <c r="A95" s="96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C95/5500</f>
        <v>3.1847187098045482</v>
      </c>
      <c r="F95" s="28">
        <f>(D95-C95)/E95</f>
        <v>219.99999999999946</v>
      </c>
      <c r="G95" s="26"/>
      <c r="H95" s="33"/>
      <c r="I95" s="19">
        <f>E95*50/C95</f>
        <v>9.0909090909090905E-3</v>
      </c>
      <c r="J95" s="87">
        <f>(D95-$C4)/$C4</f>
        <v>17.216591020082014</v>
      </c>
    </row>
    <row r="96" spans="1:10" s="1" customFormat="1">
      <c r="A96" s="96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C96/5500</f>
        <v>3.31210745819673</v>
      </c>
      <c r="F96" s="28">
        <f>(D96-C96)/E96</f>
        <v>219.99999999999955</v>
      </c>
      <c r="G96" s="26"/>
      <c r="H96" s="33"/>
      <c r="I96" s="19">
        <f>E96*50/C96</f>
        <v>9.0909090909090905E-3</v>
      </c>
      <c r="J96" s="87">
        <f>(D96-$C4)/$C4</f>
        <v>17.945254660885293</v>
      </c>
    </row>
    <row r="97" spans="1:10" s="1" customFormat="1" ht="13.5" thickBot="1">
      <c r="A97" s="97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C97/5500</f>
        <v>3.4445917565245989</v>
      </c>
      <c r="F97" s="28">
        <f>(D97-C97)/E97</f>
        <v>219.99999999999957</v>
      </c>
      <c r="G97" s="26"/>
      <c r="H97" s="33"/>
      <c r="I97" s="19">
        <f>E97*50/C97</f>
        <v>9.0909090909090922E-3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5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C99/5500</f>
        <v>3.5823754267855827</v>
      </c>
      <c r="F99" s="28">
        <f>(D99-C99)/E99</f>
        <v>220.00000000000028</v>
      </c>
      <c r="G99" s="26"/>
      <c r="H99" s="33"/>
      <c r="I99" s="19">
        <f>E99*50/C99</f>
        <v>9.0909090909090922E-3</v>
      </c>
      <c r="J99" s="87">
        <f>(D99-$C4)/$C4</f>
        <v>19.491187441213533</v>
      </c>
    </row>
    <row r="100" spans="1:10" s="1" customFormat="1">
      <c r="A100" s="96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C100/5500</f>
        <v>3.7256704438570059</v>
      </c>
      <c r="F100" s="28">
        <f>(D100-C100)/E100</f>
        <v>219.9999999999998</v>
      </c>
      <c r="G100" s="26"/>
      <c r="H100" s="33"/>
      <c r="I100" s="19">
        <f>E100*50/C100</f>
        <v>9.0909090909090905E-3</v>
      </c>
      <c r="J100" s="87">
        <f>(D100-$C4)/$C4</f>
        <v>20.310834938862072</v>
      </c>
    </row>
    <row r="101" spans="1:10" s="1" customFormat="1">
      <c r="A101" s="96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C101/5500</f>
        <v>3.8746972616112862</v>
      </c>
      <c r="F101" s="28">
        <f>(D101-C101)/E101</f>
        <v>220.00000000000006</v>
      </c>
      <c r="G101" s="26"/>
      <c r="H101" s="33"/>
      <c r="I101" s="19">
        <f>E101*50/C101</f>
        <v>9.0909090909090905E-3</v>
      </c>
      <c r="J101" s="87">
        <f>(D101-$C4)/$C4</f>
        <v>21.163268336416557</v>
      </c>
    </row>
    <row r="102" spans="1:10" s="1" customFormat="1" ht="13.5" thickBot="1">
      <c r="A102" s="97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C102/5500</f>
        <v>4.0296851520757375</v>
      </c>
      <c r="F102" s="28">
        <f>(D102-C102)/E102</f>
        <v>219.99999999999957</v>
      </c>
      <c r="G102" s="26"/>
      <c r="H102" s="33"/>
      <c r="I102" s="19">
        <f>E102*50/C102</f>
        <v>9.0909090909090905E-3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5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C104/5500</f>
        <v>4.1908725581587669</v>
      </c>
      <c r="F104" s="28">
        <f>(D104-C104)/E104</f>
        <v>219.99999999999972</v>
      </c>
      <c r="G104" s="26"/>
      <c r="H104" s="33"/>
      <c r="I104" s="19">
        <f>E104*50/C104</f>
        <v>9.0909090909090905E-3</v>
      </c>
      <c r="J104" s="87">
        <f>(D104-$C4)/$C4</f>
        <v>22.971791032668143</v>
      </c>
    </row>
    <row r="105" spans="1:10" s="1" customFormat="1">
      <c r="A105" s="96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C105/5500</f>
        <v>4.3585074604851171</v>
      </c>
      <c r="F105" s="28">
        <f>(D105-C105)/E105</f>
        <v>220.00000000000026</v>
      </c>
      <c r="G105" s="26"/>
      <c r="H105" s="33"/>
      <c r="I105" s="19">
        <f>E105*50/C105</f>
        <v>9.0909090909090905E-3</v>
      </c>
      <c r="J105" s="87">
        <f>(D105-$C4)/$C4</f>
        <v>23.930662673974872</v>
      </c>
    </row>
    <row r="106" spans="1:10" s="1" customFormat="1">
      <c r="A106" s="96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C106/5500</f>
        <v>4.5328477589045217</v>
      </c>
      <c r="F106" s="28">
        <f>(D106-C106)/E106</f>
        <v>220.0000000000002</v>
      </c>
      <c r="G106" s="26"/>
      <c r="H106" s="33"/>
      <c r="I106" s="19">
        <f>E106*50/C106</f>
        <v>9.0909090909090905E-3</v>
      </c>
      <c r="J106" s="87">
        <f>(D106-$C4)/$C4</f>
        <v>24.927889180933867</v>
      </c>
    </row>
    <row r="107" spans="1:10" s="1" customFormat="1" ht="13.5" thickBot="1">
      <c r="A107" s="97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C107/5500</f>
        <v>4.7141616692607036</v>
      </c>
      <c r="F107" s="28">
        <f>(D107-C107)/E107</f>
        <v>219.99999999999972</v>
      </c>
      <c r="G107" s="26"/>
      <c r="H107" s="33"/>
      <c r="I107" s="19">
        <f>E107*50/C107</f>
        <v>9.0909090909090905E-3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5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C109/5500</f>
        <v>4.902728136031131</v>
      </c>
      <c r="F109" s="28">
        <f>(D109-C109)/E109</f>
        <v>219.99999999999994</v>
      </c>
      <c r="G109" s="26"/>
      <c r="H109" s="33"/>
      <c r="I109" s="19">
        <f>E109*50/C109</f>
        <v>9.0909090909090905E-3</v>
      </c>
      <c r="J109" s="87">
        <f>(D109-$C4)/$C4</f>
        <v>27.043604938098071</v>
      </c>
    </row>
    <row r="110" spans="1:10">
      <c r="A110" s="96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C110/5500</f>
        <v>5.0988372614723758</v>
      </c>
      <c r="F110" s="28">
        <f>(D110-C110)/E110</f>
        <v>220.00000000000017</v>
      </c>
      <c r="G110" s="26"/>
      <c r="H110" s="33"/>
      <c r="I110" s="19">
        <f>E110*50/C110</f>
        <v>9.0909090909090905E-3</v>
      </c>
      <c r="J110" s="87">
        <f>(D110-$C4)/$C4</f>
        <v>28.165349135621994</v>
      </c>
    </row>
    <row r="111" spans="1:10">
      <c r="A111" s="96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C111/5500</f>
        <v>5.3027907519312718</v>
      </c>
      <c r="F111" s="28">
        <f>(D111-C111)/E111</f>
        <v>220.00000000000003</v>
      </c>
      <c r="G111" s="26"/>
      <c r="H111" s="33"/>
      <c r="I111" s="19">
        <f>E111*50/C111</f>
        <v>9.0909090909090905E-3</v>
      </c>
      <c r="J111" s="87">
        <f>(D111-$C4)/$C4</f>
        <v>29.331963101046874</v>
      </c>
    </row>
    <row r="112" spans="1:10" ht="13.5" thickBot="1">
      <c r="A112" s="97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C112/5500</f>
        <v>5.5149023820085228</v>
      </c>
      <c r="F112" s="28">
        <f>(D112-C112)/E112</f>
        <v>219.99999999999989</v>
      </c>
      <c r="G112" s="26"/>
      <c r="H112" s="33"/>
      <c r="I112" s="19">
        <f>E112*50/C112</f>
        <v>9.0909090909090922E-3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5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C114/5500</f>
        <v>5.7354984772888633</v>
      </c>
      <c r="F114" s="28">
        <f>(D114-C114)/E114</f>
        <v>220.00000000000026</v>
      </c>
      <c r="G114" s="26"/>
      <c r="H114" s="33"/>
      <c r="I114" s="19">
        <f>E114*50/C114</f>
        <v>9.0909090909090905E-3</v>
      </c>
      <c r="J114" s="87">
        <f>(D114-$C4)/$C4</f>
        <v>31.8070512900923</v>
      </c>
    </row>
    <row r="115" spans="1:10">
      <c r="A115" s="96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C115/5500</f>
        <v>5.9649184163804181</v>
      </c>
      <c r="F115" s="28">
        <f>(D115-C115)/E115</f>
        <v>220.00000000000057</v>
      </c>
      <c r="G115" s="26"/>
      <c r="H115" s="33"/>
      <c r="I115" s="19">
        <f>E115*50/C115</f>
        <v>9.0909090909090905E-3</v>
      </c>
      <c r="J115" s="87">
        <f>(D115-$C4)/$C4</f>
        <v>33.119333341695992</v>
      </c>
    </row>
    <row r="116" spans="1:10">
      <c r="A116" s="96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C116/5500</f>
        <v>6.2035151530356352</v>
      </c>
      <c r="F116" s="28">
        <f>(D116-C116)/E116</f>
        <v>220.00000000000051</v>
      </c>
      <c r="G116" s="26"/>
      <c r="H116" s="33"/>
      <c r="I116" s="19">
        <f>E116*50/C116</f>
        <v>9.0909090909090905E-3</v>
      </c>
      <c r="J116" s="87">
        <f>(D116-$C4)/$C4</f>
        <v>34.48410667536384</v>
      </c>
    </row>
    <row r="117" spans="1:10" ht="13.5" thickBot="1">
      <c r="A117" s="97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C117/5500</f>
        <v>6.4516557591570614</v>
      </c>
      <c r="F117" s="28">
        <f>(D117-C117)/E117</f>
        <v>220.00000000000045</v>
      </c>
      <c r="G117" s="26"/>
      <c r="H117" s="33"/>
      <c r="I117" s="19">
        <f>E117*50/C117</f>
        <v>9.0909090909090905E-3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5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C119/5500</f>
        <v>6.7097219895233442</v>
      </c>
      <c r="F119" s="28">
        <f>(D119-C119)/E119</f>
        <v>220.00000000000009</v>
      </c>
      <c r="G119" s="26"/>
      <c r="H119" s="33"/>
      <c r="I119" s="19">
        <f>E119*50/C119</f>
        <v>9.0909090909090905E-3</v>
      </c>
      <c r="J119" s="87">
        <f>(D119-$C4)/$C4</f>
        <v>37.37960978007353</v>
      </c>
    </row>
    <row r="120" spans="1:10">
      <c r="A120" s="96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C120/5500</f>
        <v>6.9781108691042784</v>
      </c>
      <c r="F120" s="28">
        <f>(D120-C120)/E120</f>
        <v>220.00000000000031</v>
      </c>
      <c r="G120" s="26"/>
      <c r="H120" s="33"/>
      <c r="I120" s="19">
        <f>E120*50/C120</f>
        <v>9.0909090909090922E-3</v>
      </c>
      <c r="J120" s="87">
        <f>(D120-$C4)/$C4</f>
        <v>38.914794171276476</v>
      </c>
    </row>
    <row r="121" spans="1:10">
      <c r="A121" s="96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C121/5500</f>
        <v>7.2572353038684501</v>
      </c>
      <c r="F121" s="28">
        <f>(D121-C121)/E121</f>
        <v>220.00000000000003</v>
      </c>
      <c r="G121" s="26"/>
      <c r="H121" s="33"/>
      <c r="I121" s="19">
        <f>E121*50/C121</f>
        <v>9.0909090909090922E-3</v>
      </c>
      <c r="J121" s="87">
        <f>(D121-$C4)/$C4</f>
        <v>40.511385938127532</v>
      </c>
    </row>
    <row r="122" spans="1:10" ht="13.5" thickBot="1">
      <c r="A122" s="97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C122/5500</f>
        <v>7.5475247160231875</v>
      </c>
      <c r="F122" s="28">
        <f>(D122-C122)/E122</f>
        <v>220.0000000000002</v>
      </c>
      <c r="G122" s="26"/>
      <c r="H122" s="33"/>
      <c r="I122" s="19">
        <f>E122*50/C122</f>
        <v>9.0909090909090905E-3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5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C124/5500</f>
        <v>7.8494257046641156</v>
      </c>
      <c r="F124" s="28">
        <f>(D124-C124)/E124</f>
        <v>219.99999999999955</v>
      </c>
      <c r="G124" s="26"/>
      <c r="H124" s="33"/>
      <c r="I124" s="19">
        <f>E124*50/C124</f>
        <v>9.0909090909090905E-3</v>
      </c>
      <c r="J124" s="87">
        <f>(D124-$C4)/$C4</f>
        <v>43.898715030678737</v>
      </c>
    </row>
    <row r="125" spans="1:10">
      <c r="A125" s="96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C125/5500</f>
        <v>8.1634027328506793</v>
      </c>
      <c r="F125" s="28">
        <f>(D125-C125)/E125</f>
        <v>220.00000000000028</v>
      </c>
      <c r="G125" s="26"/>
      <c r="H125" s="33"/>
      <c r="I125" s="19">
        <f>E125*50/C125</f>
        <v>9.0909090909090905E-3</v>
      </c>
      <c r="J125" s="87">
        <f>(D125-$C4)/$C4</f>
        <v>45.69466363190589</v>
      </c>
    </row>
    <row r="126" spans="1:10">
      <c r="A126" s="96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C126/5500</f>
        <v>8.4899388421647064</v>
      </c>
      <c r="F126" s="28">
        <f>(D126-C126)/E126</f>
        <v>219.99999999999989</v>
      </c>
      <c r="G126" s="26"/>
      <c r="H126" s="33"/>
      <c r="I126" s="19">
        <f>E126*50/C126</f>
        <v>9.0909090909090905E-3</v>
      </c>
      <c r="J126" s="87">
        <f>(D126-$C4)/$C4</f>
        <v>47.562450177182122</v>
      </c>
    </row>
    <row r="127" spans="1:10" ht="13.5" thickBot="1">
      <c r="A127" s="97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C127/5500</f>
        <v>8.8295363958512958</v>
      </c>
      <c r="F127" s="28">
        <f>(D127-C127)/E127</f>
        <v>219.99999999999991</v>
      </c>
      <c r="G127" s="26"/>
      <c r="H127" s="33"/>
      <c r="I127" s="19">
        <f>E127*50/C127</f>
        <v>9.0909090909090922E-3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5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C129/5500</f>
        <v>9.1827178516853465</v>
      </c>
      <c r="F129" s="28">
        <f>(D129-C129)/E129</f>
        <v>220.00000000000003</v>
      </c>
      <c r="G129" s="26"/>
      <c r="H129" s="33"/>
      <c r="I129" s="19">
        <f>E129*50/C129</f>
        <v>9.0909090909090905E-3</v>
      </c>
      <c r="J129" s="87">
        <f>(D129-$C4)/$C4</f>
        <v>51.525146111640183</v>
      </c>
    </row>
    <row r="130" spans="1:10">
      <c r="A130" s="96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C130/5500</f>
        <v>9.550026565752761</v>
      </c>
      <c r="F130" s="28">
        <f>(D130-C130)/E130</f>
        <v>220.00000000000023</v>
      </c>
      <c r="G130" s="26"/>
      <c r="H130" s="33"/>
      <c r="I130" s="19">
        <f>E130*50/C130</f>
        <v>9.0909090909090905E-3</v>
      </c>
      <c r="J130" s="87">
        <f>(D130-$C4)/$C4</f>
        <v>53.626151956105794</v>
      </c>
    </row>
    <row r="131" spans="1:10">
      <c r="A131" s="96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C131/5500</f>
        <v>9.9320276283828708</v>
      </c>
      <c r="F131" s="28">
        <f>(D131-C131)/E131</f>
        <v>220</v>
      </c>
      <c r="G131" s="26"/>
      <c r="H131" s="33"/>
      <c r="I131" s="19">
        <f>E131*50/C131</f>
        <v>9.0909090909090905E-3</v>
      </c>
      <c r="J131" s="87">
        <f>(D131-$C4)/$C4</f>
        <v>55.811198034350028</v>
      </c>
    </row>
    <row r="132" spans="1:10" ht="13.5" thickBot="1">
      <c r="A132" s="97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C132/5500</f>
        <v>10.329308733518186</v>
      </c>
      <c r="F132" s="28">
        <f>(D132-C132)/E132</f>
        <v>219.99999999999969</v>
      </c>
      <c r="G132" s="26"/>
      <c r="H132" s="33"/>
      <c r="I132" s="19">
        <f>E132*50/C132</f>
        <v>9.0909090909090887E-3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5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C134/5500</f>
        <v>10.742481082858914</v>
      </c>
      <c r="F134" s="28">
        <f>(D134-C134)/E134</f>
        <v>219.99999999999997</v>
      </c>
      <c r="G134" s="26"/>
      <c r="H134" s="33"/>
      <c r="I134" s="19">
        <f>E134*50/C134</f>
        <v>9.0909090909090922E-3</v>
      </c>
      <c r="J134" s="87">
        <f>(D134-$C4)/$C4</f>
        <v>60.446991793952982</v>
      </c>
    </row>
    <row r="135" spans="1:10">
      <c r="A135" s="96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C135/5500</f>
        <v>11.172180326173271</v>
      </c>
      <c r="F135" s="28">
        <f>(D135-C135)/E135</f>
        <v>220.00000000000011</v>
      </c>
      <c r="G135" s="26"/>
      <c r="H135" s="33"/>
      <c r="I135" s="19">
        <f>E135*50/C135</f>
        <v>9.0909090909090905E-3</v>
      </c>
      <c r="J135" s="87">
        <f>(D135-$C4)/$C4</f>
        <v>62.904871465711103</v>
      </c>
    </row>
    <row r="136" spans="1:10">
      <c r="A136" s="96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C136/5500</f>
        <v>11.6190675392202</v>
      </c>
      <c r="F136" s="28">
        <f>(D136-C136)/E136</f>
        <v>220.00000000000043</v>
      </c>
      <c r="G136" s="26"/>
      <c r="H136" s="33"/>
      <c r="I136" s="19">
        <f>E136*50/C136</f>
        <v>9.0909090909090905E-3</v>
      </c>
      <c r="J136" s="87">
        <f>(D136-$C4)/$C4</f>
        <v>65.461066324339555</v>
      </c>
    </row>
    <row r="137" spans="1:10">
      <c r="A137" s="96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C137/5500</f>
        <v>12.083830240789009</v>
      </c>
      <c r="F137" s="28">
        <f>(D137-C137)/E137</f>
        <v>219.99999999999977</v>
      </c>
      <c r="G137" s="26"/>
      <c r="H137" s="33"/>
      <c r="I137" s="19">
        <f>E137*50/C137</f>
        <v>9.0909090909090905E-3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C138/5500</f>
        <v>12.56718345042057</v>
      </c>
      <c r="F138" s="28">
        <f>(D138-C138)/E138</f>
        <v>220.00000000000054</v>
      </c>
      <c r="G138" s="26"/>
      <c r="H138" s="33"/>
      <c r="I138" s="19">
        <f>E138*50/C138</f>
        <v>9.0909090909090922E-3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2017-09-09T11:58:43Z</dcterms:modified>
</cp:coreProperties>
</file>