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ropbox\Trading\Tradingplan\TMS Momentum\"/>
    </mc:Choice>
  </mc:AlternateContent>
  <bookViews>
    <workbookView xWindow="0" yWindow="0" windowWidth="38400" windowHeight="12435"/>
  </bookViews>
  <sheets>
    <sheet name="IB" sheetId="1" r:id="rId1"/>
  </sheets>
  <calcPr calcId="152511"/>
</workbook>
</file>

<file path=xl/calcChain.xml><?xml version="1.0" encoding="utf-8"?>
<calcChain xmlns="http://schemas.openxmlformats.org/spreadsheetml/2006/main">
  <c r="B8" i="1" l="1"/>
  <c r="G50" i="1" l="1"/>
  <c r="B49" i="1" l="1"/>
  <c r="C49" i="1" s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C8" i="1"/>
  <c r="B9" i="1" s="1"/>
  <c r="E49" i="1" l="1"/>
  <c r="G49" i="1"/>
  <c r="F8" i="1"/>
  <c r="C9" i="1"/>
  <c r="B10" i="1" s="1"/>
  <c r="C10" i="1" s="1"/>
  <c r="B11" i="1" s="1"/>
  <c r="F9" i="1"/>
  <c r="F10" i="1" l="1"/>
  <c r="F11" i="1"/>
  <c r="C11" i="1"/>
  <c r="B12" i="1" s="1"/>
  <c r="C12" i="1" l="1"/>
  <c r="B13" i="1" s="1"/>
  <c r="F12" i="1"/>
  <c r="C13" i="1" l="1"/>
  <c r="B14" i="1" s="1"/>
  <c r="F13" i="1"/>
  <c r="C14" i="1" l="1"/>
  <c r="B15" i="1" s="1"/>
  <c r="F14" i="1"/>
  <c r="F15" i="1" l="1"/>
  <c r="C15" i="1"/>
  <c r="B16" i="1" s="1"/>
  <c r="C16" i="1" l="1"/>
  <c r="B17" i="1" s="1"/>
  <c r="F16" i="1"/>
  <c r="C17" i="1" l="1"/>
  <c r="B18" i="1" s="1"/>
  <c r="F17" i="1"/>
  <c r="C18" i="1" l="1"/>
  <c r="B19" i="1" s="1"/>
  <c r="F18" i="1"/>
  <c r="C19" i="1" l="1"/>
  <c r="B20" i="1" s="1"/>
  <c r="F19" i="1"/>
  <c r="C20" i="1" l="1"/>
  <c r="B21" i="1" s="1"/>
  <c r="F20" i="1"/>
  <c r="F21" i="1" l="1"/>
  <c r="C21" i="1"/>
  <c r="B22" i="1" s="1"/>
  <c r="C22" i="1" l="1"/>
  <c r="B23" i="1" s="1"/>
  <c r="F22" i="1"/>
  <c r="C23" i="1" l="1"/>
  <c r="B24" i="1" s="1"/>
  <c r="F23" i="1"/>
  <c r="C24" i="1" l="1"/>
  <c r="B25" i="1" s="1"/>
  <c r="F24" i="1"/>
  <c r="C25" i="1" l="1"/>
  <c r="B26" i="1" s="1"/>
  <c r="F25" i="1"/>
  <c r="C26" i="1" l="1"/>
  <c r="B27" i="1" s="1"/>
  <c r="F26" i="1"/>
  <c r="F27" i="1" l="1"/>
  <c r="C27" i="1"/>
  <c r="B28" i="1" s="1"/>
  <c r="C28" i="1" l="1"/>
  <c r="B29" i="1" s="1"/>
  <c r="F28" i="1"/>
  <c r="C29" i="1" l="1"/>
  <c r="B30" i="1" s="1"/>
  <c r="F29" i="1"/>
  <c r="C30" i="1" l="1"/>
  <c r="B31" i="1" s="1"/>
  <c r="F30" i="1"/>
  <c r="C31" i="1" l="1"/>
  <c r="B32" i="1" s="1"/>
  <c r="F31" i="1"/>
  <c r="C32" i="1" l="1"/>
  <c r="B33" i="1" s="1"/>
  <c r="F32" i="1"/>
  <c r="F33" i="1" l="1"/>
  <c r="C33" i="1"/>
  <c r="B34" i="1" s="1"/>
  <c r="C34" i="1" l="1"/>
  <c r="B35" i="1" s="1"/>
  <c r="F34" i="1"/>
  <c r="C35" i="1" l="1"/>
  <c r="B36" i="1" s="1"/>
  <c r="F35" i="1"/>
  <c r="C36" i="1" l="1"/>
  <c r="B37" i="1" s="1"/>
  <c r="F36" i="1"/>
  <c r="F37" i="1" l="1"/>
  <c r="C37" i="1"/>
  <c r="B38" i="1" s="1"/>
  <c r="C38" i="1" l="1"/>
  <c r="B39" i="1" s="1"/>
  <c r="F38" i="1"/>
  <c r="C39" i="1" l="1"/>
  <c r="B40" i="1" s="1"/>
  <c r="F39" i="1"/>
  <c r="C40" i="1" l="1"/>
  <c r="B41" i="1" s="1"/>
  <c r="F40" i="1"/>
  <c r="C41" i="1" l="1"/>
  <c r="B42" i="1" s="1"/>
  <c r="F41" i="1"/>
  <c r="C42" i="1" l="1"/>
  <c r="B43" i="1" s="1"/>
  <c r="F42" i="1"/>
  <c r="F43" i="1" l="1"/>
  <c r="C43" i="1"/>
</calcChain>
</file>

<file path=xl/sharedStrings.xml><?xml version="1.0" encoding="utf-8"?>
<sst xmlns="http://schemas.openxmlformats.org/spreadsheetml/2006/main" count="19" uniqueCount="17">
  <si>
    <t>Starting Equity</t>
  </si>
  <si>
    <t>Start Date</t>
  </si>
  <si>
    <t>Delta</t>
  </si>
  <si>
    <t>Initial Risk</t>
  </si>
  <si>
    <t>Equity</t>
  </si>
  <si>
    <t>Date</t>
  </si>
  <si>
    <t>From</t>
  </si>
  <si>
    <t>To</t>
  </si>
  <si>
    <t>Delta Multiplier</t>
  </si>
  <si>
    <t>Risk Amount</t>
  </si>
  <si>
    <t>Risk %</t>
  </si>
  <si>
    <t>Real Equity Curve</t>
  </si>
  <si>
    <t>Winnings</t>
  </si>
  <si>
    <t>Equity Start</t>
  </si>
  <si>
    <t>Equity End</t>
  </si>
  <si>
    <t>Deposits</t>
  </si>
  <si>
    <t>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</si>
</sst>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 &quot;#,##0.00;[Red]&quot;(€ &quot;#,##0.00&quot;)&quot;"/>
    <numFmt numFmtId="165" formatCode="d&quot;.&quot;m&quot;.&quot;yy"/>
    <numFmt numFmtId="166" formatCode="[$€-C07]&quot; &quot;#,##0.00;[Red]&quot;-&quot;[$€-C07]&quot; &quot;#,##0.00"/>
  </numFmts>
  <fonts count="3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  <xf numFmtId="0" fontId="2" fillId="0" borderId="0" applyNumberFormat="0" applyBorder="0" applyProtection="0"/>
    <xf numFmtId="166" fontId="2" fillId="0" borderId="0" applyBorder="0" applyProtection="0"/>
  </cellStyleXfs>
  <cellXfs count="10">
    <xf numFmtId="0" fontId="0" fillId="0" borderId="0" xfId="0"/>
    <xf numFmtId="164" fontId="0" fillId="2" borderId="0" xfId="0" applyNumberFormat="1" applyFill="1"/>
    <xf numFmtId="165" fontId="0" fillId="2" borderId="0" xfId="0" applyNumberFormat="1" applyFill="1"/>
    <xf numFmtId="0" fontId="0" fillId="0" borderId="0" xfId="0" applyAlignment="1">
      <alignment horizontal="center"/>
    </xf>
    <xf numFmtId="164" fontId="0" fillId="0" borderId="0" xfId="0" applyNumberFormat="1"/>
    <xf numFmtId="2" fontId="0" fillId="0" borderId="0" xfId="0" applyNumberFormat="1"/>
    <xf numFmtId="10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</cellXfs>
  <cellStyles count="5">
    <cellStyle name="Heading" xfId="1"/>
    <cellStyle name="Heading1" xfId="2"/>
    <cellStyle name="Result" xfId="3"/>
    <cellStyle name="Result2" xfId="4"/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IB!$B$6:$B$6</c:f>
              <c:strCache>
                <c:ptCount val="1"/>
                <c:pt idx="0">
                  <c:v>Equity</c:v>
                </c:pt>
              </c:strCache>
            </c:strRef>
          </c:tx>
          <c:spPr>
            <a:ln w="28803" cap="rnd">
              <a:solidFill>
                <a:srgbClr val="004586"/>
              </a:solidFill>
              <a:prstDash val="solid"/>
              <a:round/>
            </a:ln>
          </c:spPr>
          <c:marker>
            <c:symbol val="square"/>
            <c:size val="7"/>
          </c:marker>
          <c:cat>
            <c:numRef>
              <c:f>IB!$A$8:$A$43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IB!$B$8:$B$43</c:f>
              <c:numCache>
                <c:formatCode>"€ "#,##0.00;[Red]"(€ "#,##0.00")"</c:formatCode>
                <c:ptCount val="36"/>
                <c:pt idx="0">
                  <c:v>10000</c:v>
                </c:pt>
                <c:pt idx="1">
                  <c:v>10500</c:v>
                </c:pt>
                <c:pt idx="2">
                  <c:v>11250</c:v>
                </c:pt>
                <c:pt idx="3">
                  <c:v>12250</c:v>
                </c:pt>
                <c:pt idx="4">
                  <c:v>13500</c:v>
                </c:pt>
                <c:pt idx="5">
                  <c:v>15000</c:v>
                </c:pt>
                <c:pt idx="6">
                  <c:v>16750</c:v>
                </c:pt>
                <c:pt idx="7">
                  <c:v>18750</c:v>
                </c:pt>
                <c:pt idx="8">
                  <c:v>21000</c:v>
                </c:pt>
                <c:pt idx="9">
                  <c:v>23500</c:v>
                </c:pt>
                <c:pt idx="10">
                  <c:v>26250</c:v>
                </c:pt>
                <c:pt idx="11">
                  <c:v>29250</c:v>
                </c:pt>
                <c:pt idx="12">
                  <c:v>32500</c:v>
                </c:pt>
                <c:pt idx="13">
                  <c:v>36000</c:v>
                </c:pt>
                <c:pt idx="14">
                  <c:v>39750</c:v>
                </c:pt>
                <c:pt idx="15">
                  <c:v>43750</c:v>
                </c:pt>
                <c:pt idx="16">
                  <c:v>48000</c:v>
                </c:pt>
                <c:pt idx="17">
                  <c:v>52500</c:v>
                </c:pt>
                <c:pt idx="18">
                  <c:v>57250</c:v>
                </c:pt>
                <c:pt idx="19">
                  <c:v>62250</c:v>
                </c:pt>
                <c:pt idx="20">
                  <c:v>67750</c:v>
                </c:pt>
                <c:pt idx="21">
                  <c:v>73750</c:v>
                </c:pt>
                <c:pt idx="22">
                  <c:v>80250</c:v>
                </c:pt>
                <c:pt idx="23">
                  <c:v>87250</c:v>
                </c:pt>
                <c:pt idx="24">
                  <c:v>94750</c:v>
                </c:pt>
                <c:pt idx="25">
                  <c:v>102750</c:v>
                </c:pt>
                <c:pt idx="26">
                  <c:v>111250</c:v>
                </c:pt>
                <c:pt idx="27">
                  <c:v>120250</c:v>
                </c:pt>
                <c:pt idx="28">
                  <c:v>129750</c:v>
                </c:pt>
                <c:pt idx="29">
                  <c:v>139750</c:v>
                </c:pt>
                <c:pt idx="30">
                  <c:v>150250</c:v>
                </c:pt>
                <c:pt idx="31">
                  <c:v>161250</c:v>
                </c:pt>
                <c:pt idx="32">
                  <c:v>172750</c:v>
                </c:pt>
                <c:pt idx="33">
                  <c:v>184750</c:v>
                </c:pt>
                <c:pt idx="34">
                  <c:v>197250</c:v>
                </c:pt>
                <c:pt idx="35">
                  <c:v>210250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24920"/>
        <c:axId val="263026880"/>
      </c:lineChart>
      <c:lineChart>
        <c:grouping val="standard"/>
        <c:varyColors val="0"/>
        <c:ser>
          <c:idx val="1"/>
          <c:order val="1"/>
          <c:tx>
            <c:strRef>
              <c:f>IB!$F$7:$F$7</c:f>
              <c:strCache>
                <c:ptCount val="1"/>
                <c:pt idx="0">
                  <c:v>Risk %</c:v>
                </c:pt>
              </c:strCache>
            </c:strRef>
          </c:tx>
          <c:spPr>
            <a:ln w="28803" cap="rnd">
              <a:solidFill>
                <a:srgbClr val="FF420E"/>
              </a:solidFill>
              <a:prstDash val="solid"/>
              <a:round/>
            </a:ln>
          </c:spPr>
          <c:marker>
            <c:symbol val="diamond"/>
            <c:size val="7"/>
          </c:marker>
          <c:val>
            <c:numRef>
              <c:f>IB!$F$8:$F$43</c:f>
              <c:numCache>
                <c:formatCode>0.00%</c:formatCode>
                <c:ptCount val="36"/>
                <c:pt idx="0">
                  <c:v>5.0000000000000001E-3</c:v>
                </c:pt>
                <c:pt idx="1">
                  <c:v>7.1428571428571426E-3</c:v>
                </c:pt>
                <c:pt idx="2">
                  <c:v>8.8888888888888889E-3</c:v>
                </c:pt>
                <c:pt idx="3">
                  <c:v>1.020408163265306E-2</c:v>
                </c:pt>
                <c:pt idx="4">
                  <c:v>1.1111111111111112E-2</c:v>
                </c:pt>
                <c:pt idx="5">
                  <c:v>1.1666666666666667E-2</c:v>
                </c:pt>
                <c:pt idx="6">
                  <c:v>1.1940298507462687E-2</c:v>
                </c:pt>
                <c:pt idx="7">
                  <c:v>1.2E-2</c:v>
                </c:pt>
                <c:pt idx="8">
                  <c:v>1.1904761904761904E-2</c:v>
                </c:pt>
                <c:pt idx="9">
                  <c:v>1.1702127659574468E-2</c:v>
                </c:pt>
                <c:pt idx="10">
                  <c:v>1.1428571428571429E-2</c:v>
                </c:pt>
                <c:pt idx="11">
                  <c:v>1.1111111111111112E-2</c:v>
                </c:pt>
                <c:pt idx="12">
                  <c:v>1.0769230769230769E-2</c:v>
                </c:pt>
                <c:pt idx="13">
                  <c:v>1.0416666666666666E-2</c:v>
                </c:pt>
                <c:pt idx="14">
                  <c:v>1.0062893081761006E-2</c:v>
                </c:pt>
                <c:pt idx="15">
                  <c:v>9.7142857142857135E-3</c:v>
                </c:pt>
                <c:pt idx="16">
                  <c:v>9.3749999999999997E-3</c:v>
                </c:pt>
                <c:pt idx="17">
                  <c:v>9.0476190476190474E-3</c:v>
                </c:pt>
                <c:pt idx="18">
                  <c:v>8.7336244541484712E-3</c:v>
                </c:pt>
                <c:pt idx="19">
                  <c:v>8.8353413654618466E-3</c:v>
                </c:pt>
                <c:pt idx="20">
                  <c:v>8.8560885608856086E-3</c:v>
                </c:pt>
                <c:pt idx="21">
                  <c:v>8.8135593220338981E-3</c:v>
                </c:pt>
                <c:pt idx="22">
                  <c:v>8.7227414330218068E-3</c:v>
                </c:pt>
                <c:pt idx="23">
                  <c:v>8.5959885386819486E-3</c:v>
                </c:pt>
                <c:pt idx="24">
                  <c:v>8.4432717678100261E-3</c:v>
                </c:pt>
                <c:pt idx="25">
                  <c:v>8.2725060827250601E-3</c:v>
                </c:pt>
                <c:pt idx="26">
                  <c:v>8.0898876404494387E-3</c:v>
                </c:pt>
                <c:pt idx="27">
                  <c:v>7.9002079002079006E-3</c:v>
                </c:pt>
                <c:pt idx="28">
                  <c:v>7.7071290944123313E-3</c:v>
                </c:pt>
                <c:pt idx="29">
                  <c:v>7.5134168157423974E-3</c:v>
                </c:pt>
                <c:pt idx="30">
                  <c:v>7.3211314475873542E-3</c:v>
                </c:pt>
                <c:pt idx="31">
                  <c:v>7.1317829457364342E-3</c:v>
                </c:pt>
                <c:pt idx="32">
                  <c:v>6.946454413892909E-3</c:v>
                </c:pt>
                <c:pt idx="33">
                  <c:v>6.7658998646820028E-3</c:v>
                </c:pt>
                <c:pt idx="34">
                  <c:v>6.5906210392902408E-3</c:v>
                </c:pt>
                <c:pt idx="35">
                  <c:v>6.4209274673008325E-3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30800"/>
        <c:axId val="263027272"/>
      </c:lineChart>
      <c:valAx>
        <c:axId val="263026880"/>
        <c:scaling>
          <c:orientation val="minMax"/>
        </c:scaling>
        <c:delete val="0"/>
        <c:axPos val="l"/>
        <c:majorGridlines>
          <c:spPr>
            <a:ln w="6483" cap="flat">
              <a:solidFill>
                <a:srgbClr val="B3B3B3"/>
              </a:solidFill>
              <a:prstDash val="solid"/>
              <a:round/>
            </a:ln>
          </c:spPr>
        </c:majorGridlines>
        <c:numFmt formatCode="&quot;€ &quot;#,##0.00;[Red]&quot;(€ &quot;#,##0.00&quot;)&quot;" sourceLinked="1"/>
        <c:majorTickMark val="none"/>
        <c:minorTickMark val="none"/>
        <c:tickLblPos val="nextTo"/>
        <c:spPr>
          <a:noFill/>
          <a:ln w="6483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63024920"/>
        <c:crosses val="autoZero"/>
        <c:crossBetween val="between"/>
      </c:valAx>
      <c:catAx>
        <c:axId val="263024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6483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63026880"/>
        <c:crossesAt val="0"/>
        <c:auto val="1"/>
        <c:lblAlgn val="ctr"/>
        <c:lblOffset val="100"/>
        <c:noMultiLvlLbl val="0"/>
      </c:catAx>
      <c:valAx>
        <c:axId val="263027272"/>
        <c:scaling>
          <c:orientation val="minMax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 w="6483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63030800"/>
        <c:crosses val="max"/>
        <c:crossBetween val="between"/>
      </c:valAx>
      <c:catAx>
        <c:axId val="263030800"/>
        <c:scaling>
          <c:orientation val="minMax"/>
        </c:scaling>
        <c:delete val="1"/>
        <c:axPos val="t"/>
        <c:majorTickMark val="none"/>
        <c:minorTickMark val="none"/>
        <c:tickLblPos val="nextTo"/>
        <c:crossAx val="263027272"/>
        <c:crosses val="max"/>
        <c:auto val="1"/>
        <c:lblAlgn val="ctr"/>
        <c:lblOffset val="100"/>
        <c:noMultiLvlLbl val="0"/>
      </c:catAx>
      <c:spPr>
        <a:noFill/>
        <a:ln w="9363">
          <a:solidFill>
            <a:srgbClr val="B3B3B3"/>
          </a:solidFill>
          <a:prstDash val="solid"/>
        </a:ln>
      </c:spPr>
    </c:plotArea>
    <c:legend>
      <c:legendPos val="r"/>
      <c:layout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IB!$B$48</c:f>
              <c:strCache>
                <c:ptCount val="1"/>
                <c:pt idx="0">
                  <c:v>Deposits</c:v>
                </c:pt>
              </c:strCache>
            </c:strRef>
          </c:tx>
          <c:spPr>
            <a:ln w="28803" cap="rnd">
              <a:solidFill>
                <a:srgbClr val="004586"/>
              </a:solidFill>
              <a:prstDash val="solid"/>
              <a:round/>
            </a:ln>
          </c:spPr>
          <c:marker>
            <c:symbol val="square"/>
            <c:size val="7"/>
          </c:marker>
          <c:cat>
            <c:numRef>
              <c:f>IB!$A$49:$A$84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IB!$B$49:$B$84</c:f>
              <c:numCache>
                <c:formatCode>"€ "#,##0.00;[Red]"(€ "#,##0.00")"</c:formatCode>
                <c:ptCount val="36"/>
                <c:pt idx="0">
                  <c:v>10000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IB!$D$48</c:f>
              <c:strCache>
                <c:ptCount val="1"/>
                <c:pt idx="0">
                  <c:v>Equity End</c:v>
                </c:pt>
              </c:strCache>
            </c:strRef>
          </c:tx>
          <c:spPr>
            <a:ln w="28803" cap="rnd">
              <a:solidFill>
                <a:srgbClr val="FFD320"/>
              </a:solidFill>
              <a:prstDash val="solid"/>
              <a:round/>
            </a:ln>
          </c:spPr>
          <c:marker>
            <c:symbol val="square"/>
            <c:size val="7"/>
          </c:marker>
          <c:cat>
            <c:numRef>
              <c:f>IB!$A$49:$A$84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IB!$D$49:$D$84</c:f>
              <c:numCache>
                <c:formatCode>"€ "#,##0.00;[Red]"(€ "#,##0.00")"</c:formatCode>
                <c:ptCount val="36"/>
              </c:numCache>
            </c:numRef>
          </c:val>
          <c:smooth val="0"/>
        </c:ser>
        <c:ser>
          <c:idx val="2"/>
          <c:order val="2"/>
          <c:tx>
            <c:strRef>
              <c:f>IB!$E$48</c:f>
              <c:strCache>
                <c:ptCount val="1"/>
                <c:pt idx="0">
                  <c:v>Winnings</c:v>
                </c:pt>
              </c:strCache>
            </c:strRef>
          </c:tx>
          <c:spPr>
            <a:ln w="28803" cap="rnd">
              <a:solidFill>
                <a:srgbClr val="579D1C"/>
              </a:solidFill>
              <a:prstDash val="solid"/>
              <a:round/>
            </a:ln>
          </c:spPr>
          <c:cat>
            <c:numRef>
              <c:f>IB!$A$49:$A$84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IB!$E$49:$E$84</c:f>
              <c:numCache>
                <c:formatCode>"€ "#,##0.00;[Red]"(€ "#,##0.00")"</c:formatCode>
                <c:ptCount val="36"/>
                <c:pt idx="0">
                  <c:v>-10000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24528"/>
        <c:axId val="263031192"/>
      </c:lineChart>
      <c:lineChart>
        <c:grouping val="standard"/>
        <c:varyColors val="0"/>
        <c:ser>
          <c:idx val="3"/>
          <c:order val="3"/>
          <c:tx>
            <c:strRef>
              <c:f>IB!$G$48</c:f>
              <c:strCache>
                <c:ptCount val="1"/>
                <c:pt idx="0">
                  <c:v>Risk %</c:v>
                </c:pt>
              </c:strCache>
            </c:strRef>
          </c:tx>
          <c:spPr>
            <a:ln w="28803" cap="rnd">
              <a:solidFill>
                <a:srgbClr val="FF420E"/>
              </a:solidFill>
              <a:prstDash val="solid"/>
              <a:round/>
            </a:ln>
          </c:spPr>
          <c:marker>
            <c:symbol val="diamond"/>
            <c:size val="7"/>
          </c:marker>
          <c:cat>
            <c:numRef>
              <c:f>IB!$A$49:$A$84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IB!$G$49:$G$84</c:f>
              <c:numCache>
                <c:formatCode>0.00%</c:formatCode>
                <c:ptCount val="36"/>
                <c:pt idx="0">
                  <c:v>5.0000000000000001E-3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3025704"/>
        <c:axId val="263029232"/>
      </c:lineChart>
      <c:valAx>
        <c:axId val="263031192"/>
        <c:scaling>
          <c:orientation val="minMax"/>
        </c:scaling>
        <c:delete val="0"/>
        <c:axPos val="l"/>
        <c:majorGridlines>
          <c:spPr>
            <a:ln w="6483" cap="flat">
              <a:solidFill>
                <a:srgbClr val="B3B3B3"/>
              </a:solidFill>
              <a:prstDash val="solid"/>
              <a:round/>
            </a:ln>
          </c:spPr>
        </c:majorGridlines>
        <c:numFmt formatCode="&quot;€ &quot;#,##0.00;[Red]&quot;(€ &quot;#,##0.00&quot;)&quot;" sourceLinked="1"/>
        <c:majorTickMark val="none"/>
        <c:minorTickMark val="none"/>
        <c:tickLblPos val="nextTo"/>
        <c:spPr>
          <a:noFill/>
          <a:ln w="6483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63024528"/>
        <c:crosses val="autoZero"/>
        <c:crossBetween val="between"/>
      </c:valAx>
      <c:catAx>
        <c:axId val="263024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6483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63031192"/>
        <c:crossesAt val="0"/>
        <c:auto val="1"/>
        <c:lblAlgn val="ctr"/>
        <c:lblOffset val="100"/>
        <c:noMultiLvlLbl val="0"/>
      </c:catAx>
      <c:valAx>
        <c:axId val="263029232"/>
        <c:scaling>
          <c:orientation val="minMax"/>
          <c:max val="5.000000000000001E-2"/>
          <c:min val="0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 w="6483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263025704"/>
        <c:crosses val="max"/>
        <c:crossBetween val="between"/>
      </c:valAx>
      <c:catAx>
        <c:axId val="26302570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one"/>
        <c:crossAx val="263029232"/>
        <c:crosses val="max"/>
        <c:auto val="1"/>
        <c:lblAlgn val="ctr"/>
        <c:lblOffset val="100"/>
        <c:noMultiLvlLbl val="0"/>
      </c:catAx>
      <c:spPr>
        <a:noFill/>
        <a:ln w="9363">
          <a:solidFill>
            <a:srgbClr val="B3B3B3"/>
          </a:solidFill>
          <a:prstDash val="solid"/>
        </a:ln>
      </c:spPr>
    </c:plotArea>
    <c:legend>
      <c:legendPos val="r"/>
      <c:layout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en-US" sz="1000" b="0" i="0" u="none" strike="noStrike" kern="1200" baseline="0">
          <a:solidFill>
            <a:srgbClr val="000000"/>
          </a:solidFill>
          <a:latin typeface="Calibri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809280</xdr:colOff>
      <xdr:row>0</xdr:row>
      <xdr:rowOff>0</xdr:rowOff>
    </xdr:from>
    <xdr:ext cx="7705795" cy="6956279"/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7</xdr:col>
      <xdr:colOff>809097</xdr:colOff>
      <xdr:row>46</xdr:row>
      <xdr:rowOff>152445</xdr:rowOff>
    </xdr:from>
    <xdr:ext cx="11373378" cy="6124530"/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abSelected="1" workbookViewId="0">
      <selection activeCell="G36" sqref="G36"/>
    </sheetView>
  </sheetViews>
  <sheetFormatPr baseColWidth="10" defaultColWidth="9" defaultRowHeight="14.25" x14ac:dyDescent="0.2"/>
  <cols>
    <col min="1" max="1" width="16" customWidth="1"/>
    <col min="2" max="2" width="14" customWidth="1"/>
    <col min="3" max="3" width="13.875" customWidth="1"/>
    <col min="4" max="4" width="12.75" customWidth="1"/>
    <col min="5" max="8" width="10.75" customWidth="1"/>
    <col min="9" max="14" width="9.875" customWidth="1"/>
    <col min="15" max="15" width="9" customWidth="1"/>
  </cols>
  <sheetData>
    <row r="1" spans="1:6" ht="13.35" customHeight="1" x14ac:dyDescent="0.2">
      <c r="A1" t="s">
        <v>0</v>
      </c>
      <c r="B1" s="1">
        <v>10000</v>
      </c>
    </row>
    <row r="2" spans="1:6" ht="13.35" customHeight="1" x14ac:dyDescent="0.2">
      <c r="A2" t="s">
        <v>1</v>
      </c>
      <c r="B2" s="2"/>
    </row>
    <row r="3" spans="1:6" ht="12.75" customHeight="1" x14ac:dyDescent="0.2">
      <c r="A3" t="s">
        <v>2</v>
      </c>
      <c r="B3" s="1">
        <v>500</v>
      </c>
    </row>
    <row r="4" spans="1:6" ht="13.35" customHeight="1" x14ac:dyDescent="0.2">
      <c r="A4" t="s">
        <v>3</v>
      </c>
      <c r="B4" s="1">
        <v>50</v>
      </c>
    </row>
    <row r="5" spans="1:6" ht="12.75" customHeight="1" x14ac:dyDescent="0.2"/>
    <row r="6" spans="1:6" ht="13.35" customHeight="1" x14ac:dyDescent="0.2">
      <c r="B6" s="8" t="s">
        <v>4</v>
      </c>
      <c r="C6" s="8"/>
    </row>
    <row r="7" spans="1:6" ht="13.35" customHeight="1" x14ac:dyDescent="0.2">
      <c r="A7" t="s">
        <v>16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</row>
    <row r="8" spans="1:6" ht="12.75" customHeight="1" x14ac:dyDescent="0.2">
      <c r="A8" s="7">
        <v>1</v>
      </c>
      <c r="B8" s="4">
        <f>B1</f>
        <v>10000</v>
      </c>
      <c r="C8" s="4">
        <f t="shared" ref="C8:C43" si="0">B8+$B$3*D8-1</f>
        <v>10499</v>
      </c>
      <c r="D8" s="5">
        <v>1</v>
      </c>
      <c r="E8" s="4">
        <f t="shared" ref="E8:E43" si="1">$B$4*D8</f>
        <v>50</v>
      </c>
      <c r="F8" s="6">
        <f t="shared" ref="F8:F43" si="2">E8/B8</f>
        <v>5.0000000000000001E-3</v>
      </c>
    </row>
    <row r="9" spans="1:6" ht="12.75" customHeight="1" x14ac:dyDescent="0.2">
      <c r="A9" s="7">
        <v>2</v>
      </c>
      <c r="B9" s="4">
        <f t="shared" ref="B9:B43" si="3">C8+1</f>
        <v>10500</v>
      </c>
      <c r="C9" s="4">
        <f t="shared" si="0"/>
        <v>11249</v>
      </c>
      <c r="D9" s="5">
        <v>1.5</v>
      </c>
      <c r="E9" s="4">
        <f t="shared" si="1"/>
        <v>75</v>
      </c>
      <c r="F9" s="6">
        <f t="shared" si="2"/>
        <v>7.1428571428571426E-3</v>
      </c>
    </row>
    <row r="10" spans="1:6" ht="12.75" customHeight="1" x14ac:dyDescent="0.2">
      <c r="A10" s="7">
        <v>3</v>
      </c>
      <c r="B10" s="4">
        <f t="shared" si="3"/>
        <v>11250</v>
      </c>
      <c r="C10" s="4">
        <f t="shared" si="0"/>
        <v>12249</v>
      </c>
      <c r="D10" s="5">
        <v>2</v>
      </c>
      <c r="E10" s="4">
        <f t="shared" si="1"/>
        <v>100</v>
      </c>
      <c r="F10" s="6">
        <f t="shared" si="2"/>
        <v>8.8888888888888889E-3</v>
      </c>
    </row>
    <row r="11" spans="1:6" ht="12.75" customHeight="1" x14ac:dyDescent="0.2">
      <c r="A11" s="7">
        <v>4</v>
      </c>
      <c r="B11" s="4">
        <f t="shared" si="3"/>
        <v>12250</v>
      </c>
      <c r="C11" s="4">
        <f t="shared" si="0"/>
        <v>13499</v>
      </c>
      <c r="D11" s="5">
        <v>2.5</v>
      </c>
      <c r="E11" s="4">
        <f t="shared" si="1"/>
        <v>125</v>
      </c>
      <c r="F11" s="6">
        <f t="shared" si="2"/>
        <v>1.020408163265306E-2</v>
      </c>
    </row>
    <row r="12" spans="1:6" ht="12.75" customHeight="1" x14ac:dyDescent="0.2">
      <c r="A12" s="7">
        <v>5</v>
      </c>
      <c r="B12" s="4">
        <f t="shared" si="3"/>
        <v>13500</v>
      </c>
      <c r="C12" s="4">
        <f t="shared" si="0"/>
        <v>14999</v>
      </c>
      <c r="D12" s="5">
        <v>3</v>
      </c>
      <c r="E12" s="4">
        <f t="shared" si="1"/>
        <v>150</v>
      </c>
      <c r="F12" s="6">
        <f t="shared" si="2"/>
        <v>1.1111111111111112E-2</v>
      </c>
    </row>
    <row r="13" spans="1:6" ht="12.75" customHeight="1" x14ac:dyDescent="0.2">
      <c r="A13" s="7">
        <v>6</v>
      </c>
      <c r="B13" s="4">
        <f t="shared" si="3"/>
        <v>15000</v>
      </c>
      <c r="C13" s="4">
        <f t="shared" si="0"/>
        <v>16749</v>
      </c>
      <c r="D13" s="5">
        <v>3.5</v>
      </c>
      <c r="E13" s="4">
        <f t="shared" si="1"/>
        <v>175</v>
      </c>
      <c r="F13" s="6">
        <f t="shared" si="2"/>
        <v>1.1666666666666667E-2</v>
      </c>
    </row>
    <row r="14" spans="1:6" ht="12.75" customHeight="1" x14ac:dyDescent="0.2">
      <c r="A14" s="7">
        <v>7</v>
      </c>
      <c r="B14" s="4">
        <f t="shared" si="3"/>
        <v>16750</v>
      </c>
      <c r="C14" s="4">
        <f t="shared" si="0"/>
        <v>18749</v>
      </c>
      <c r="D14" s="5">
        <v>4</v>
      </c>
      <c r="E14" s="4">
        <f t="shared" si="1"/>
        <v>200</v>
      </c>
      <c r="F14" s="6">
        <f t="shared" si="2"/>
        <v>1.1940298507462687E-2</v>
      </c>
    </row>
    <row r="15" spans="1:6" ht="12.75" customHeight="1" x14ac:dyDescent="0.2">
      <c r="A15" s="7">
        <v>8</v>
      </c>
      <c r="B15" s="4">
        <f t="shared" si="3"/>
        <v>18750</v>
      </c>
      <c r="C15" s="4">
        <f t="shared" si="0"/>
        <v>20999</v>
      </c>
      <c r="D15" s="5">
        <v>4.5</v>
      </c>
      <c r="E15" s="4">
        <f t="shared" si="1"/>
        <v>225</v>
      </c>
      <c r="F15" s="6">
        <f t="shared" si="2"/>
        <v>1.2E-2</v>
      </c>
    </row>
    <row r="16" spans="1:6" ht="12.75" customHeight="1" x14ac:dyDescent="0.2">
      <c r="A16" s="7">
        <v>9</v>
      </c>
      <c r="B16" s="4">
        <f t="shared" si="3"/>
        <v>21000</v>
      </c>
      <c r="C16" s="4">
        <f t="shared" si="0"/>
        <v>23499</v>
      </c>
      <c r="D16" s="5">
        <v>5</v>
      </c>
      <c r="E16" s="4">
        <f t="shared" si="1"/>
        <v>250</v>
      </c>
      <c r="F16" s="6">
        <f t="shared" si="2"/>
        <v>1.1904761904761904E-2</v>
      </c>
    </row>
    <row r="17" spans="1:6" ht="12.75" customHeight="1" x14ac:dyDescent="0.2">
      <c r="A17" s="7">
        <v>10</v>
      </c>
      <c r="B17" s="4">
        <f t="shared" si="3"/>
        <v>23500</v>
      </c>
      <c r="C17" s="4">
        <f t="shared" si="0"/>
        <v>26249</v>
      </c>
      <c r="D17" s="5">
        <v>5.5</v>
      </c>
      <c r="E17" s="4">
        <f t="shared" si="1"/>
        <v>275</v>
      </c>
      <c r="F17" s="6">
        <f t="shared" si="2"/>
        <v>1.1702127659574468E-2</v>
      </c>
    </row>
    <row r="18" spans="1:6" ht="12.75" customHeight="1" x14ac:dyDescent="0.2">
      <c r="A18" s="7">
        <v>11</v>
      </c>
      <c r="B18" s="4">
        <f t="shared" si="3"/>
        <v>26250</v>
      </c>
      <c r="C18" s="4">
        <f t="shared" si="0"/>
        <v>29249</v>
      </c>
      <c r="D18" s="5">
        <v>6</v>
      </c>
      <c r="E18" s="4">
        <f t="shared" si="1"/>
        <v>300</v>
      </c>
      <c r="F18" s="6">
        <f t="shared" si="2"/>
        <v>1.1428571428571429E-2</v>
      </c>
    </row>
    <row r="19" spans="1:6" ht="12.75" customHeight="1" x14ac:dyDescent="0.2">
      <c r="A19" s="7">
        <v>12</v>
      </c>
      <c r="B19" s="4">
        <f t="shared" si="3"/>
        <v>29250</v>
      </c>
      <c r="C19" s="4">
        <f t="shared" si="0"/>
        <v>32499</v>
      </c>
      <c r="D19" s="5">
        <v>6.5</v>
      </c>
      <c r="E19" s="4">
        <f t="shared" si="1"/>
        <v>325</v>
      </c>
      <c r="F19" s="6">
        <f t="shared" si="2"/>
        <v>1.1111111111111112E-2</v>
      </c>
    </row>
    <row r="20" spans="1:6" ht="12.75" customHeight="1" x14ac:dyDescent="0.2">
      <c r="A20" s="7">
        <v>13</v>
      </c>
      <c r="B20" s="4">
        <f t="shared" si="3"/>
        <v>32500</v>
      </c>
      <c r="C20" s="4">
        <f t="shared" si="0"/>
        <v>35999</v>
      </c>
      <c r="D20" s="5">
        <v>7</v>
      </c>
      <c r="E20" s="4">
        <f t="shared" si="1"/>
        <v>350</v>
      </c>
      <c r="F20" s="6">
        <f t="shared" si="2"/>
        <v>1.0769230769230769E-2</v>
      </c>
    </row>
    <row r="21" spans="1:6" ht="12.75" customHeight="1" x14ac:dyDescent="0.2">
      <c r="A21" s="7">
        <v>14</v>
      </c>
      <c r="B21" s="4">
        <f t="shared" si="3"/>
        <v>36000</v>
      </c>
      <c r="C21" s="4">
        <f t="shared" si="0"/>
        <v>39749</v>
      </c>
      <c r="D21" s="5">
        <v>7.5</v>
      </c>
      <c r="E21" s="4">
        <f t="shared" si="1"/>
        <v>375</v>
      </c>
      <c r="F21" s="6">
        <f t="shared" si="2"/>
        <v>1.0416666666666666E-2</v>
      </c>
    </row>
    <row r="22" spans="1:6" ht="12.75" customHeight="1" x14ac:dyDescent="0.2">
      <c r="A22" s="7">
        <v>15</v>
      </c>
      <c r="B22" s="4">
        <f t="shared" si="3"/>
        <v>39750</v>
      </c>
      <c r="C22" s="4">
        <f t="shared" si="0"/>
        <v>43749</v>
      </c>
      <c r="D22" s="5">
        <v>8</v>
      </c>
      <c r="E22" s="4">
        <f t="shared" si="1"/>
        <v>400</v>
      </c>
      <c r="F22" s="6">
        <f t="shared" si="2"/>
        <v>1.0062893081761006E-2</v>
      </c>
    </row>
    <row r="23" spans="1:6" ht="12.75" customHeight="1" x14ac:dyDescent="0.2">
      <c r="A23" s="7">
        <v>16</v>
      </c>
      <c r="B23" s="4">
        <f t="shared" si="3"/>
        <v>43750</v>
      </c>
      <c r="C23" s="4">
        <f t="shared" si="0"/>
        <v>47999</v>
      </c>
      <c r="D23" s="5">
        <v>8.5</v>
      </c>
      <c r="E23" s="4">
        <f t="shared" si="1"/>
        <v>425</v>
      </c>
      <c r="F23" s="6">
        <f t="shared" si="2"/>
        <v>9.7142857142857135E-3</v>
      </c>
    </row>
    <row r="24" spans="1:6" ht="12.75" customHeight="1" x14ac:dyDescent="0.2">
      <c r="A24" s="7">
        <v>17</v>
      </c>
      <c r="B24" s="4">
        <f t="shared" si="3"/>
        <v>48000</v>
      </c>
      <c r="C24" s="4">
        <f t="shared" si="0"/>
        <v>52499</v>
      </c>
      <c r="D24" s="5">
        <v>9</v>
      </c>
      <c r="E24" s="4">
        <f t="shared" si="1"/>
        <v>450</v>
      </c>
      <c r="F24" s="6">
        <f t="shared" si="2"/>
        <v>9.3749999999999997E-3</v>
      </c>
    </row>
    <row r="25" spans="1:6" ht="12.75" customHeight="1" x14ac:dyDescent="0.2">
      <c r="A25" s="7">
        <v>18</v>
      </c>
      <c r="B25" s="4">
        <f t="shared" si="3"/>
        <v>52500</v>
      </c>
      <c r="C25" s="4">
        <f t="shared" si="0"/>
        <v>57249</v>
      </c>
      <c r="D25" s="5">
        <v>9.5</v>
      </c>
      <c r="E25" s="4">
        <f t="shared" si="1"/>
        <v>475</v>
      </c>
      <c r="F25" s="6">
        <f t="shared" si="2"/>
        <v>9.0476190476190474E-3</v>
      </c>
    </row>
    <row r="26" spans="1:6" ht="12.75" customHeight="1" x14ac:dyDescent="0.2">
      <c r="A26" s="7">
        <v>19</v>
      </c>
      <c r="B26" s="4">
        <f t="shared" si="3"/>
        <v>57250</v>
      </c>
      <c r="C26" s="4">
        <f t="shared" si="0"/>
        <v>62249</v>
      </c>
      <c r="D26" s="5">
        <v>10</v>
      </c>
      <c r="E26" s="4">
        <f t="shared" si="1"/>
        <v>500</v>
      </c>
      <c r="F26" s="6">
        <f t="shared" si="2"/>
        <v>8.7336244541484712E-3</v>
      </c>
    </row>
    <row r="27" spans="1:6" ht="12.75" customHeight="1" x14ac:dyDescent="0.2">
      <c r="A27" s="7">
        <v>20</v>
      </c>
      <c r="B27" s="4">
        <f t="shared" si="3"/>
        <v>62250</v>
      </c>
      <c r="C27" s="4">
        <f t="shared" si="0"/>
        <v>67749</v>
      </c>
      <c r="D27" s="5">
        <v>11</v>
      </c>
      <c r="E27" s="4">
        <f t="shared" si="1"/>
        <v>550</v>
      </c>
      <c r="F27" s="6">
        <f t="shared" si="2"/>
        <v>8.8353413654618466E-3</v>
      </c>
    </row>
    <row r="28" spans="1:6" ht="12.75" customHeight="1" x14ac:dyDescent="0.2">
      <c r="A28" s="7">
        <v>21</v>
      </c>
      <c r="B28" s="4">
        <f t="shared" si="3"/>
        <v>67750</v>
      </c>
      <c r="C28" s="4">
        <f t="shared" si="0"/>
        <v>73749</v>
      </c>
      <c r="D28" s="5">
        <v>12</v>
      </c>
      <c r="E28" s="4">
        <f t="shared" si="1"/>
        <v>600</v>
      </c>
      <c r="F28" s="6">
        <f t="shared" si="2"/>
        <v>8.8560885608856086E-3</v>
      </c>
    </row>
    <row r="29" spans="1:6" ht="12.75" customHeight="1" x14ac:dyDescent="0.2">
      <c r="A29" s="7">
        <v>22</v>
      </c>
      <c r="B29" s="4">
        <f t="shared" si="3"/>
        <v>73750</v>
      </c>
      <c r="C29" s="4">
        <f t="shared" si="0"/>
        <v>80249</v>
      </c>
      <c r="D29" s="5">
        <v>13</v>
      </c>
      <c r="E29" s="4">
        <f t="shared" si="1"/>
        <v>650</v>
      </c>
      <c r="F29" s="6">
        <f t="shared" si="2"/>
        <v>8.8135593220338981E-3</v>
      </c>
    </row>
    <row r="30" spans="1:6" ht="12.75" customHeight="1" x14ac:dyDescent="0.2">
      <c r="A30" s="7">
        <v>23</v>
      </c>
      <c r="B30" s="4">
        <f t="shared" si="3"/>
        <v>80250</v>
      </c>
      <c r="C30" s="4">
        <f t="shared" si="0"/>
        <v>87249</v>
      </c>
      <c r="D30" s="5">
        <v>14</v>
      </c>
      <c r="E30" s="4">
        <f t="shared" si="1"/>
        <v>700</v>
      </c>
      <c r="F30" s="6">
        <f t="shared" si="2"/>
        <v>8.7227414330218068E-3</v>
      </c>
    </row>
    <row r="31" spans="1:6" ht="12.75" customHeight="1" x14ac:dyDescent="0.2">
      <c r="A31" s="7">
        <v>24</v>
      </c>
      <c r="B31" s="4">
        <f t="shared" si="3"/>
        <v>87250</v>
      </c>
      <c r="C31" s="4">
        <f t="shared" si="0"/>
        <v>94749</v>
      </c>
      <c r="D31" s="5">
        <v>15</v>
      </c>
      <c r="E31" s="4">
        <f t="shared" si="1"/>
        <v>750</v>
      </c>
      <c r="F31" s="6">
        <f t="shared" si="2"/>
        <v>8.5959885386819486E-3</v>
      </c>
    </row>
    <row r="32" spans="1:6" ht="12.75" customHeight="1" x14ac:dyDescent="0.2">
      <c r="A32" s="7">
        <v>25</v>
      </c>
      <c r="B32" s="4">
        <f t="shared" si="3"/>
        <v>94750</v>
      </c>
      <c r="C32" s="4">
        <f t="shared" si="0"/>
        <v>102749</v>
      </c>
      <c r="D32" s="5">
        <v>16</v>
      </c>
      <c r="E32" s="4">
        <f t="shared" si="1"/>
        <v>800</v>
      </c>
      <c r="F32" s="6">
        <f t="shared" si="2"/>
        <v>8.4432717678100261E-3</v>
      </c>
    </row>
    <row r="33" spans="1:7" ht="12.75" customHeight="1" x14ac:dyDescent="0.2">
      <c r="A33" s="7">
        <v>26</v>
      </c>
      <c r="B33" s="4">
        <f t="shared" si="3"/>
        <v>102750</v>
      </c>
      <c r="C33" s="4">
        <f t="shared" si="0"/>
        <v>111249</v>
      </c>
      <c r="D33" s="5">
        <v>17</v>
      </c>
      <c r="E33" s="4">
        <f t="shared" si="1"/>
        <v>850</v>
      </c>
      <c r="F33" s="6">
        <f t="shared" si="2"/>
        <v>8.2725060827250601E-3</v>
      </c>
    </row>
    <row r="34" spans="1:7" ht="12.75" customHeight="1" x14ac:dyDescent="0.2">
      <c r="A34" s="7">
        <v>27</v>
      </c>
      <c r="B34" s="4">
        <f t="shared" si="3"/>
        <v>111250</v>
      </c>
      <c r="C34" s="4">
        <f t="shared" si="0"/>
        <v>120249</v>
      </c>
      <c r="D34" s="5">
        <v>18</v>
      </c>
      <c r="E34" s="4">
        <f t="shared" si="1"/>
        <v>900</v>
      </c>
      <c r="F34" s="6">
        <f t="shared" si="2"/>
        <v>8.0898876404494387E-3</v>
      </c>
    </row>
    <row r="35" spans="1:7" ht="12.75" customHeight="1" x14ac:dyDescent="0.2">
      <c r="A35" s="7">
        <v>28</v>
      </c>
      <c r="B35" s="4">
        <f t="shared" si="3"/>
        <v>120250</v>
      </c>
      <c r="C35" s="4">
        <f t="shared" si="0"/>
        <v>129749</v>
      </c>
      <c r="D35" s="5">
        <v>19</v>
      </c>
      <c r="E35" s="4">
        <f t="shared" si="1"/>
        <v>950</v>
      </c>
      <c r="F35" s="6">
        <f t="shared" si="2"/>
        <v>7.9002079002079006E-3</v>
      </c>
    </row>
    <row r="36" spans="1:7" ht="12.75" customHeight="1" x14ac:dyDescent="0.2">
      <c r="A36" s="7">
        <v>29</v>
      </c>
      <c r="B36" s="4">
        <f t="shared" si="3"/>
        <v>129750</v>
      </c>
      <c r="C36" s="4">
        <f t="shared" si="0"/>
        <v>139749</v>
      </c>
      <c r="D36" s="5">
        <v>20</v>
      </c>
      <c r="E36" s="4">
        <f t="shared" si="1"/>
        <v>1000</v>
      </c>
      <c r="F36" s="6">
        <f t="shared" si="2"/>
        <v>7.7071290944123313E-3</v>
      </c>
    </row>
    <row r="37" spans="1:7" ht="12.75" customHeight="1" x14ac:dyDescent="0.2">
      <c r="A37" s="7">
        <v>30</v>
      </c>
      <c r="B37" s="4">
        <f t="shared" si="3"/>
        <v>139750</v>
      </c>
      <c r="C37" s="4">
        <f t="shared" si="0"/>
        <v>150249</v>
      </c>
      <c r="D37" s="5">
        <v>21</v>
      </c>
      <c r="E37" s="4">
        <f t="shared" si="1"/>
        <v>1050</v>
      </c>
      <c r="F37" s="6">
        <f t="shared" si="2"/>
        <v>7.5134168157423974E-3</v>
      </c>
    </row>
    <row r="38" spans="1:7" ht="12.75" customHeight="1" x14ac:dyDescent="0.2">
      <c r="A38" s="7">
        <v>31</v>
      </c>
      <c r="B38" s="4">
        <f t="shared" si="3"/>
        <v>150250</v>
      </c>
      <c r="C38" s="4">
        <f t="shared" si="0"/>
        <v>161249</v>
      </c>
      <c r="D38" s="5">
        <v>22</v>
      </c>
      <c r="E38" s="4">
        <f t="shared" si="1"/>
        <v>1100</v>
      </c>
      <c r="F38" s="6">
        <f t="shared" si="2"/>
        <v>7.3211314475873542E-3</v>
      </c>
    </row>
    <row r="39" spans="1:7" ht="12.75" customHeight="1" x14ac:dyDescent="0.2">
      <c r="A39" s="7">
        <v>32</v>
      </c>
      <c r="B39" s="4">
        <f t="shared" si="3"/>
        <v>161250</v>
      </c>
      <c r="C39" s="4">
        <f t="shared" si="0"/>
        <v>172749</v>
      </c>
      <c r="D39" s="5">
        <v>23</v>
      </c>
      <c r="E39" s="4">
        <f t="shared" si="1"/>
        <v>1150</v>
      </c>
      <c r="F39" s="6">
        <f t="shared" si="2"/>
        <v>7.1317829457364342E-3</v>
      </c>
    </row>
    <row r="40" spans="1:7" ht="12.75" customHeight="1" x14ac:dyDescent="0.2">
      <c r="A40" s="7">
        <v>33</v>
      </c>
      <c r="B40" s="4">
        <f t="shared" si="3"/>
        <v>172750</v>
      </c>
      <c r="C40" s="4">
        <f t="shared" si="0"/>
        <v>184749</v>
      </c>
      <c r="D40" s="5">
        <v>24</v>
      </c>
      <c r="E40" s="4">
        <f t="shared" si="1"/>
        <v>1200</v>
      </c>
      <c r="F40" s="6">
        <f t="shared" si="2"/>
        <v>6.946454413892909E-3</v>
      </c>
    </row>
    <row r="41" spans="1:7" ht="12.75" customHeight="1" x14ac:dyDescent="0.2">
      <c r="A41" s="7">
        <v>34</v>
      </c>
      <c r="B41" s="4">
        <f t="shared" si="3"/>
        <v>184750</v>
      </c>
      <c r="C41" s="4">
        <f t="shared" si="0"/>
        <v>197249</v>
      </c>
      <c r="D41" s="5">
        <v>25</v>
      </c>
      <c r="E41" s="4">
        <f t="shared" si="1"/>
        <v>1250</v>
      </c>
      <c r="F41" s="6">
        <f t="shared" si="2"/>
        <v>6.7658998646820028E-3</v>
      </c>
    </row>
    <row r="42" spans="1:7" ht="12.75" customHeight="1" x14ac:dyDescent="0.2">
      <c r="A42" s="7">
        <v>35</v>
      </c>
      <c r="B42" s="4">
        <f t="shared" si="3"/>
        <v>197250</v>
      </c>
      <c r="C42" s="4">
        <f t="shared" si="0"/>
        <v>210249</v>
      </c>
      <c r="D42" s="5">
        <v>26</v>
      </c>
      <c r="E42" s="4">
        <f t="shared" si="1"/>
        <v>1300</v>
      </c>
      <c r="F42" s="6">
        <f t="shared" si="2"/>
        <v>6.5906210392902408E-3</v>
      </c>
    </row>
    <row r="43" spans="1:7" ht="12.75" customHeight="1" x14ac:dyDescent="0.2">
      <c r="A43" s="7">
        <v>36</v>
      </c>
      <c r="B43" s="4">
        <f t="shared" si="3"/>
        <v>210250</v>
      </c>
      <c r="C43" s="4">
        <f t="shared" si="0"/>
        <v>223749</v>
      </c>
      <c r="D43" s="5">
        <v>27</v>
      </c>
      <c r="E43" s="4">
        <f t="shared" si="1"/>
        <v>1350</v>
      </c>
      <c r="F43" s="6">
        <f t="shared" si="2"/>
        <v>6.4209274673008325E-3</v>
      </c>
    </row>
    <row r="44" spans="1:7" ht="12.75" customHeight="1" x14ac:dyDescent="0.2"/>
    <row r="46" spans="1:7" ht="13.35" customHeight="1" x14ac:dyDescent="0.2">
      <c r="A46" t="s">
        <v>11</v>
      </c>
    </row>
    <row r="47" spans="1:7" ht="13.35" customHeight="1" x14ac:dyDescent="0.2">
      <c r="B47" s="9"/>
      <c r="C47" s="9"/>
    </row>
    <row r="48" spans="1:7" ht="13.35" customHeight="1" x14ac:dyDescent="0.2">
      <c r="A48" t="s">
        <v>5</v>
      </c>
      <c r="B48" s="3" t="s">
        <v>15</v>
      </c>
      <c r="C48" s="3" t="s">
        <v>13</v>
      </c>
      <c r="D48" s="3" t="s">
        <v>14</v>
      </c>
      <c r="E48" s="3" t="s">
        <v>12</v>
      </c>
      <c r="F48" s="3" t="s">
        <v>9</v>
      </c>
      <c r="G48" s="3" t="s">
        <v>10</v>
      </c>
    </row>
    <row r="49" spans="1:7" ht="12.75" customHeight="1" x14ac:dyDescent="0.2">
      <c r="A49" s="7">
        <v>1</v>
      </c>
      <c r="B49" s="4">
        <f>B1</f>
        <v>10000</v>
      </c>
      <c r="C49" s="4">
        <f>B49</f>
        <v>10000</v>
      </c>
      <c r="D49" s="4"/>
      <c r="E49" s="4">
        <f>D49-C49</f>
        <v>-10000</v>
      </c>
      <c r="F49" s="4">
        <v>50</v>
      </c>
      <c r="G49" s="6">
        <f>F49/C49</f>
        <v>5.0000000000000001E-3</v>
      </c>
    </row>
    <row r="50" spans="1:7" ht="12.75" customHeight="1" x14ac:dyDescent="0.2">
      <c r="A50" s="7">
        <v>2</v>
      </c>
      <c r="B50" s="4"/>
      <c r="C50" s="4"/>
      <c r="D50" s="4"/>
      <c r="E50" s="4"/>
      <c r="F50" s="4"/>
      <c r="G50" s="6" t="e">
        <f>F50/C50</f>
        <v>#DIV/0!</v>
      </c>
    </row>
    <row r="51" spans="1:7" ht="12.75" customHeight="1" x14ac:dyDescent="0.2">
      <c r="A51" s="7">
        <v>3</v>
      </c>
      <c r="B51" s="4"/>
      <c r="C51" s="4"/>
      <c r="D51" s="4"/>
      <c r="E51" s="4"/>
      <c r="F51" s="4"/>
      <c r="G51" s="6"/>
    </row>
    <row r="52" spans="1:7" ht="12.75" customHeight="1" x14ac:dyDescent="0.2">
      <c r="A52" s="7">
        <v>4</v>
      </c>
      <c r="B52" s="4"/>
      <c r="C52" s="4"/>
      <c r="D52" s="4"/>
      <c r="E52" s="4"/>
      <c r="F52" s="4"/>
      <c r="G52" s="6"/>
    </row>
    <row r="53" spans="1:7" ht="12.75" customHeight="1" x14ac:dyDescent="0.2">
      <c r="A53" s="7">
        <v>5</v>
      </c>
      <c r="B53" s="4"/>
      <c r="C53" s="4"/>
      <c r="D53" s="4"/>
      <c r="E53" s="4"/>
      <c r="F53" s="4"/>
      <c r="G53" s="6"/>
    </row>
    <row r="54" spans="1:7" ht="12.75" customHeight="1" x14ac:dyDescent="0.2">
      <c r="A54" s="7">
        <v>6</v>
      </c>
      <c r="B54" s="4"/>
      <c r="C54" s="4"/>
      <c r="D54" s="4"/>
      <c r="E54" s="4"/>
      <c r="F54" s="4"/>
      <c r="G54" s="6"/>
    </row>
    <row r="55" spans="1:7" ht="12.75" customHeight="1" x14ac:dyDescent="0.2">
      <c r="A55" s="7">
        <v>7</v>
      </c>
      <c r="B55" s="4"/>
      <c r="C55" s="4"/>
      <c r="D55" s="4"/>
      <c r="E55" s="4"/>
      <c r="F55" s="4"/>
      <c r="G55" s="6"/>
    </row>
    <row r="56" spans="1:7" ht="12.75" customHeight="1" x14ac:dyDescent="0.2">
      <c r="A56" s="7">
        <v>8</v>
      </c>
      <c r="B56" s="4"/>
      <c r="C56" s="4"/>
      <c r="D56" s="4"/>
      <c r="F56" s="6"/>
      <c r="G56" s="6"/>
    </row>
    <row r="57" spans="1:7" ht="12.75" customHeight="1" x14ac:dyDescent="0.2">
      <c r="A57" s="7">
        <v>9</v>
      </c>
      <c r="B57" s="4"/>
      <c r="C57" s="4"/>
      <c r="D57" s="4"/>
      <c r="F57" s="6"/>
      <c r="G57" s="6"/>
    </row>
    <row r="58" spans="1:7" ht="12.75" customHeight="1" x14ac:dyDescent="0.2">
      <c r="A58" s="7">
        <v>10</v>
      </c>
      <c r="B58" s="4"/>
      <c r="C58" s="4"/>
      <c r="D58" s="4"/>
      <c r="F58" s="6"/>
      <c r="G58" s="6"/>
    </row>
    <row r="59" spans="1:7" ht="12.75" customHeight="1" x14ac:dyDescent="0.2">
      <c r="A59" s="7">
        <v>11</v>
      </c>
      <c r="B59" s="4"/>
      <c r="C59" s="4"/>
      <c r="D59" s="4"/>
      <c r="F59" s="6"/>
      <c r="G59" s="6"/>
    </row>
    <row r="60" spans="1:7" ht="12.75" customHeight="1" x14ac:dyDescent="0.2">
      <c r="A60" s="7">
        <v>12</v>
      </c>
      <c r="B60" s="4"/>
      <c r="C60" s="4"/>
      <c r="D60" s="4"/>
      <c r="F60" s="6"/>
      <c r="G60" s="6"/>
    </row>
    <row r="61" spans="1:7" ht="12.75" customHeight="1" x14ac:dyDescent="0.2">
      <c r="A61" s="7">
        <v>13</v>
      </c>
      <c r="B61" s="4"/>
      <c r="C61" s="4"/>
      <c r="D61" s="4"/>
      <c r="F61" s="6"/>
      <c r="G61" s="6"/>
    </row>
    <row r="62" spans="1:7" ht="12.75" customHeight="1" x14ac:dyDescent="0.2">
      <c r="A62" s="7">
        <v>14</v>
      </c>
      <c r="B62" s="4"/>
      <c r="C62" s="4"/>
      <c r="D62" s="4"/>
      <c r="F62" s="6"/>
      <c r="G62" s="6"/>
    </row>
    <row r="63" spans="1:7" ht="12.75" customHeight="1" x14ac:dyDescent="0.2">
      <c r="A63" s="7">
        <v>15</v>
      </c>
      <c r="B63" s="4"/>
      <c r="C63" s="4"/>
      <c r="D63" s="4"/>
      <c r="F63" s="6"/>
      <c r="G63" s="6"/>
    </row>
    <row r="64" spans="1:7" ht="12.75" customHeight="1" x14ac:dyDescent="0.2">
      <c r="A64" s="7">
        <v>16</v>
      </c>
      <c r="B64" s="4"/>
      <c r="C64" s="4"/>
      <c r="D64" s="4"/>
      <c r="F64" s="6"/>
      <c r="G64" s="6"/>
    </row>
    <row r="65" spans="1:7" ht="12.75" customHeight="1" x14ac:dyDescent="0.2">
      <c r="A65" s="7">
        <v>17</v>
      </c>
      <c r="B65" s="4"/>
      <c r="C65" s="4"/>
      <c r="D65" s="4"/>
      <c r="F65" s="6"/>
      <c r="G65" s="6"/>
    </row>
    <row r="66" spans="1:7" ht="12.75" customHeight="1" x14ac:dyDescent="0.2">
      <c r="A66" s="7">
        <v>18</v>
      </c>
      <c r="B66" s="4"/>
      <c r="C66" s="4"/>
      <c r="D66" s="4"/>
      <c r="F66" s="6"/>
      <c r="G66" s="6"/>
    </row>
    <row r="67" spans="1:7" ht="12.75" customHeight="1" x14ac:dyDescent="0.2">
      <c r="A67" s="7">
        <v>19</v>
      </c>
      <c r="B67" s="4"/>
      <c r="C67" s="4"/>
      <c r="D67" s="4"/>
      <c r="F67" s="6"/>
      <c r="G67" s="6"/>
    </row>
    <row r="68" spans="1:7" ht="12.75" customHeight="1" x14ac:dyDescent="0.2">
      <c r="A68" s="7">
        <v>20</v>
      </c>
      <c r="B68" s="4"/>
      <c r="C68" s="4"/>
      <c r="D68" s="4"/>
      <c r="F68" s="6"/>
      <c r="G68" s="6"/>
    </row>
    <row r="69" spans="1:7" ht="12.75" customHeight="1" x14ac:dyDescent="0.2">
      <c r="A69" s="7">
        <v>21</v>
      </c>
      <c r="B69" s="4"/>
      <c r="C69" s="4"/>
      <c r="D69" s="4"/>
      <c r="F69" s="6"/>
      <c r="G69" s="6"/>
    </row>
    <row r="70" spans="1:7" ht="12.75" customHeight="1" x14ac:dyDescent="0.2">
      <c r="A70" s="7">
        <v>22</v>
      </c>
      <c r="B70" s="4"/>
      <c r="C70" s="4"/>
      <c r="D70" s="4"/>
      <c r="F70" s="6"/>
      <c r="G70" s="6"/>
    </row>
    <row r="71" spans="1:7" ht="12.75" customHeight="1" x14ac:dyDescent="0.2">
      <c r="A71" s="7">
        <v>23</v>
      </c>
      <c r="B71" s="4"/>
      <c r="C71" s="4"/>
      <c r="D71" s="4"/>
      <c r="F71" s="6"/>
      <c r="G71" s="6"/>
    </row>
    <row r="72" spans="1:7" ht="12.75" customHeight="1" x14ac:dyDescent="0.2">
      <c r="A72" s="7">
        <v>24</v>
      </c>
      <c r="B72" s="4"/>
      <c r="C72" s="4"/>
      <c r="D72" s="4"/>
      <c r="F72" s="6"/>
      <c r="G72" s="6"/>
    </row>
    <row r="73" spans="1:7" ht="12.75" customHeight="1" x14ac:dyDescent="0.2">
      <c r="A73" s="7">
        <v>25</v>
      </c>
    </row>
    <row r="74" spans="1:7" x14ac:dyDescent="0.2">
      <c r="A74" s="7">
        <v>26</v>
      </c>
    </row>
    <row r="75" spans="1:7" x14ac:dyDescent="0.2">
      <c r="A75" s="7">
        <v>27</v>
      </c>
    </row>
    <row r="76" spans="1:7" x14ac:dyDescent="0.2">
      <c r="A76" s="7">
        <v>28</v>
      </c>
    </row>
    <row r="77" spans="1:7" x14ac:dyDescent="0.2">
      <c r="A77" s="7">
        <v>29</v>
      </c>
    </row>
    <row r="78" spans="1:7" x14ac:dyDescent="0.2">
      <c r="A78" s="7">
        <v>30</v>
      </c>
    </row>
    <row r="79" spans="1:7" x14ac:dyDescent="0.2">
      <c r="A79" s="7">
        <v>31</v>
      </c>
    </row>
    <row r="80" spans="1:7" x14ac:dyDescent="0.2">
      <c r="A80" s="7">
        <v>32</v>
      </c>
    </row>
    <row r="81" spans="1:1" x14ac:dyDescent="0.2">
      <c r="A81" s="7">
        <v>33</v>
      </c>
    </row>
    <row r="82" spans="1:1" x14ac:dyDescent="0.2">
      <c r="A82" s="7">
        <v>34</v>
      </c>
    </row>
    <row r="83" spans="1:1" x14ac:dyDescent="0.2">
      <c r="A83" s="7">
        <v>35</v>
      </c>
    </row>
    <row r="84" spans="1:1" x14ac:dyDescent="0.2">
      <c r="A84" s="7">
        <v>36</v>
      </c>
    </row>
  </sheetData>
  <mergeCells count="2">
    <mergeCell ref="B6:C6"/>
    <mergeCell ref="B47:C47"/>
  </mergeCells>
  <pageMargins left="0" right="0" top="0.39370078740157505" bottom="0.39370078740157505" header="0" footer="0"/>
  <pageSetup paperSize="9" orientation="portrait" r:id="rId1"/>
  <headerFooter>
    <oddHeader>&amp;C&amp;A</oddHeader>
    <oddFooter>&amp;CSeite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Mayr</dc:creator>
  <cp:lastModifiedBy>Admin</cp:lastModifiedBy>
  <cp:revision>10</cp:revision>
  <dcterms:created xsi:type="dcterms:W3CDTF">2015-06-18T13:20:02Z</dcterms:created>
  <dcterms:modified xsi:type="dcterms:W3CDTF">2016-03-06T16:46:06Z</dcterms:modified>
</cp:coreProperties>
</file>