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20100" windowHeight="8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5" i="1" l="1"/>
  <c r="D15" i="1"/>
  <c r="C15" i="1" l="1"/>
  <c r="C22" i="1"/>
  <c r="A19" i="1"/>
  <c r="C19" i="1"/>
  <c r="C12" i="1"/>
  <c r="F12" i="1" s="1"/>
  <c r="B19" i="1" l="1"/>
  <c r="E19" i="1" s="1"/>
  <c r="E12" i="1"/>
  <c r="D12" i="1"/>
  <c r="F19" i="1"/>
  <c r="A22" i="1"/>
  <c r="B22" i="1" s="1"/>
  <c r="F15" i="1"/>
  <c r="E15" i="1"/>
  <c r="E22" i="1" l="1"/>
  <c r="D22" i="1"/>
  <c r="C26" i="1" s="1"/>
  <c r="D19" i="1"/>
  <c r="B26" i="1" s="1"/>
  <c r="F22" i="1"/>
</calcChain>
</file>

<file path=xl/sharedStrings.xml><?xml version="1.0" encoding="utf-8"?>
<sst xmlns="http://schemas.openxmlformats.org/spreadsheetml/2006/main" count="46" uniqueCount="27">
  <si>
    <t>Stop Loss Margin</t>
  </si>
  <si>
    <t>Limit Level</t>
  </si>
  <si>
    <t>Volume</t>
  </si>
  <si>
    <t>Margin</t>
  </si>
  <si>
    <t>Fixed Parameters</t>
  </si>
  <si>
    <t>Value</t>
  </si>
  <si>
    <t>Broker Margin</t>
  </si>
  <si>
    <t>Type</t>
  </si>
  <si>
    <t>Pips</t>
  </si>
  <si>
    <t>Volatility Factor</t>
  </si>
  <si>
    <t>Deal Size</t>
  </si>
  <si>
    <t>Leverage Ratio</t>
  </si>
  <si>
    <t>Sell Deal</t>
  </si>
  <si>
    <t>Stop Loss</t>
  </si>
  <si>
    <t>Profit/Loss</t>
  </si>
  <si>
    <t>Limit Diff</t>
  </si>
  <si>
    <t>Buy Deal</t>
  </si>
  <si>
    <t>Deal Spread</t>
  </si>
  <si>
    <t>Limit</t>
  </si>
  <si>
    <t>Limit Levels</t>
  </si>
  <si>
    <t>Net Gain</t>
  </si>
  <si>
    <t>Deal Summary</t>
  </si>
  <si>
    <t>Volume (Sale Deal)</t>
  </si>
  <si>
    <t>Volume (Buy Deal)</t>
  </si>
  <si>
    <t>Price Lower Scenario</t>
  </si>
  <si>
    <t>Price Higher Scenario</t>
  </si>
  <si>
    <t>Hedging Strategy - News Driven (High Impact)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</si>
</sst>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_-;\-* #,##0_-;_-* &quot;-&quot;??_-;_-@_-"/>
    <numFmt numFmtId="165" formatCode="#\ ???/???"/>
    <numFmt numFmtId="166" formatCode="_-* #,##0.0000_-;\-* #,##0.00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medium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4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10" fontId="0" fillId="0" borderId="2" xfId="0" applyNumberFormat="1" applyFont="1" applyBorder="1"/>
    <xf numFmtId="164" fontId="0" fillId="0" borderId="2" xfId="1" applyNumberFormat="1" applyFont="1" applyBorder="1"/>
    <xf numFmtId="0" fontId="0" fillId="0" borderId="3" xfId="0" applyFont="1" applyBorder="1"/>
    <xf numFmtId="165" fontId="0" fillId="0" borderId="4" xfId="1" applyNumberFormat="1" applyFont="1" applyBorder="1"/>
    <xf numFmtId="0" fontId="2" fillId="2" borderId="5" xfId="0" applyFont="1" applyFill="1" applyBorder="1"/>
    <xf numFmtId="0" fontId="0" fillId="0" borderId="5" xfId="0" applyFont="1" applyBorder="1"/>
    <xf numFmtId="0" fontId="0" fillId="0" borderId="6" xfId="0" applyFont="1" applyBorder="1"/>
    <xf numFmtId="0" fontId="3" fillId="0" borderId="1" xfId="0" applyFont="1" applyBorder="1"/>
    <xf numFmtId="0" fontId="3" fillId="0" borderId="7" xfId="0" applyFont="1" applyBorder="1"/>
    <xf numFmtId="0" fontId="0" fillId="3" borderId="8" xfId="0" applyFont="1" applyFill="1" applyBorder="1"/>
    <xf numFmtId="164" fontId="0" fillId="3" borderId="8" xfId="1" applyNumberFormat="1" applyFont="1" applyFill="1" applyBorder="1"/>
    <xf numFmtId="44" fontId="0" fillId="3" borderId="8" xfId="2" applyNumberFormat="1" applyFont="1" applyFill="1" applyBorder="1"/>
    <xf numFmtId="43" fontId="0" fillId="3" borderId="9" xfId="0" applyNumberFormat="1" applyFont="1" applyFill="1" applyBorder="1"/>
    <xf numFmtId="166" fontId="0" fillId="0" borderId="4" xfId="1" applyNumberFormat="1" applyFont="1" applyBorder="1"/>
    <xf numFmtId="43" fontId="0" fillId="0" borderId="6" xfId="1" applyNumberFormat="1" applyFont="1" applyBorder="1"/>
    <xf numFmtId="43" fontId="0" fillId="0" borderId="4" xfId="1" applyNumberFormat="1" applyFont="1" applyBorder="1"/>
    <xf numFmtId="166" fontId="0" fillId="3" borderId="8" xfId="1" applyNumberFormat="1" applyFont="1" applyFill="1" applyBorder="1"/>
    <xf numFmtId="166" fontId="0" fillId="3" borderId="8" xfId="0" applyNumberFormat="1" applyFont="1" applyFill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335280</xdr:colOff>
      <xdr:row>8</xdr:row>
      <xdr:rowOff>152400</xdr:rowOff>
    </xdr:from>
    <xdr:to>
      <xdr:col>7</xdr:col>
      <xdr:colOff>7620</xdr:colOff>
      <xdr:row>15</xdr:row>
      <xdr:rowOff>137160</xdr:rowOff>
    </xdr:to>
    <xdr:sp macro="" textlink="">
      <xdr:nvSpPr>
        <xdr:cNvPr id="2" name="Right Brace 1"/>
        <xdr:cNvSpPr/>
      </xdr:nvSpPr>
      <xdr:spPr>
        <a:xfrm>
          <a:off x="5448300" y="1432560"/>
          <a:ext cx="281940" cy="128016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6</xdr:col>
      <xdr:colOff>335280</xdr:colOff>
      <xdr:row>16</xdr:row>
      <xdr:rowOff>7620</xdr:rowOff>
    </xdr:from>
    <xdr:to>
      <xdr:col>7</xdr:col>
      <xdr:colOff>7620</xdr:colOff>
      <xdr:row>22</xdr:row>
      <xdr:rowOff>167640</xdr:rowOff>
    </xdr:to>
    <xdr:sp macro="" textlink="">
      <xdr:nvSpPr>
        <xdr:cNvPr id="3" name="Right Brace 2"/>
        <xdr:cNvSpPr/>
      </xdr:nvSpPr>
      <xdr:spPr>
        <a:xfrm>
          <a:off x="5448300" y="2766060"/>
          <a:ext cx="281940" cy="127254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showGridLines="0" tabSelected="1" workbookViewId="0">
      <selection activeCell="C25" sqref="C25"/>
    </sheetView>
  </sheetViews>
  <sheetFormatPr defaultRowHeight="14.4" x14ac:dyDescent="0.3"/>
  <cols>
    <col min="1" max="1" width="17.21875" customWidth="1"/>
    <col min="2" max="2" width="19.5546875" customWidth="1"/>
    <col min="3" max="3" width="20.44140625" customWidth="1"/>
    <col min="4" max="4" width="11.77734375" customWidth="1"/>
    <col min="5" max="5" width="10.33203125" customWidth="1"/>
  </cols>
  <sheetData>
    <row r="1" spans="1:8" x14ac:dyDescent="0.3">
      <c r="A1" s="1" t="s">
        <v>26</v>
      </c>
      <c r="B1" s="1"/>
    </row>
    <row r="3" spans="1:8" x14ac:dyDescent="0.3">
      <c r="A3" s="2" t="s">
        <v>4</v>
      </c>
      <c r="B3" s="10" t="s">
        <v>7</v>
      </c>
      <c r="C3" s="3" t="s">
        <v>5</v>
      </c>
    </row>
    <row r="4" spans="1:8" x14ac:dyDescent="0.3">
      <c r="A4" s="4" t="s">
        <v>0</v>
      </c>
      <c r="B4" s="11" t="s">
        <v>8</v>
      </c>
      <c r="C4" s="5">
        <v>2.2000000000000001E-3</v>
      </c>
    </row>
    <row r="5" spans="1:8" x14ac:dyDescent="0.3">
      <c r="A5" s="4" t="s">
        <v>1</v>
      </c>
      <c r="B5" s="11" t="s">
        <v>9</v>
      </c>
      <c r="C5" s="6">
        <v>2.2000000000000001E-3</v>
      </c>
    </row>
    <row r="6" spans="1:8" x14ac:dyDescent="0.3">
      <c r="A6" s="4" t="s">
        <v>22</v>
      </c>
      <c r="B6" s="11" t="s">
        <v>10</v>
      </c>
      <c r="C6" s="7">
        <v>100000</v>
      </c>
    </row>
    <row r="7" spans="1:8" x14ac:dyDescent="0.3">
      <c r="A7" s="4" t="s">
        <v>23</v>
      </c>
      <c r="B7" s="11" t="s">
        <v>10</v>
      </c>
      <c r="C7" s="7">
        <v>100000</v>
      </c>
    </row>
    <row r="8" spans="1:8" x14ac:dyDescent="0.3">
      <c r="A8" s="8" t="s">
        <v>6</v>
      </c>
      <c r="B8" s="12" t="s">
        <v>11</v>
      </c>
      <c r="C8" s="9">
        <v>2.5000000000000001E-3</v>
      </c>
    </row>
    <row r="9" spans="1:8" x14ac:dyDescent="0.3">
      <c r="A9" s="8" t="s">
        <v>17</v>
      </c>
      <c r="B9" s="12" t="s">
        <v>11</v>
      </c>
      <c r="C9" s="19">
        <v>2.9999999999999997E-4</v>
      </c>
    </row>
    <row r="11" spans="1:8" ht="15" thickBot="1" x14ac:dyDescent="0.35">
      <c r="A11" s="13" t="s">
        <v>12</v>
      </c>
      <c r="B11" s="13" t="s">
        <v>13</v>
      </c>
      <c r="C11" s="13" t="s">
        <v>2</v>
      </c>
      <c r="D11" s="13" t="s">
        <v>14</v>
      </c>
      <c r="E11" s="13" t="s">
        <v>15</v>
      </c>
      <c r="F11" s="14" t="s">
        <v>3</v>
      </c>
    </row>
    <row r="12" spans="1:8" x14ac:dyDescent="0.3">
      <c r="A12" s="15">
        <v>1.5496000000000001</v>
      </c>
      <c r="B12" s="15">
        <v>1.5513999999999999</v>
      </c>
      <c r="C12" s="16">
        <f>$C$6</f>
        <v>100000</v>
      </c>
      <c r="D12" s="17">
        <f>+(A12-B12)*C12*2/A12</f>
        <v>-232.31801755289126</v>
      </c>
      <c r="E12" s="15">
        <f>+B12-A12</f>
        <v>1.7999999999998018E-3</v>
      </c>
      <c r="F12" s="18">
        <f>+A12*C12*$C$8</f>
        <v>387.40000000000003</v>
      </c>
    </row>
    <row r="13" spans="1:8" x14ac:dyDescent="0.3">
      <c r="H13" t="s">
        <v>13</v>
      </c>
    </row>
    <row r="14" spans="1:8" ht="15" thickBot="1" x14ac:dyDescent="0.35">
      <c r="A14" s="13" t="s">
        <v>16</v>
      </c>
      <c r="B14" s="13" t="s">
        <v>13</v>
      </c>
      <c r="C14" s="13" t="s">
        <v>2</v>
      </c>
      <c r="D14" s="13" t="s">
        <v>14</v>
      </c>
      <c r="E14" s="13" t="s">
        <v>15</v>
      </c>
      <c r="F14" s="14" t="s">
        <v>3</v>
      </c>
    </row>
    <row r="15" spans="1:8" x14ac:dyDescent="0.3">
      <c r="A15" s="22">
        <v>1.5475000000000001</v>
      </c>
      <c r="B15" s="23">
        <f>+A15-C4</f>
        <v>1.5453000000000001</v>
      </c>
      <c r="C15" s="16">
        <f>+$C$7</f>
        <v>100000</v>
      </c>
      <c r="D15" s="17">
        <f>+(B15-A15)*C15/B15*2</f>
        <v>-284.73435578851741</v>
      </c>
      <c r="E15" s="15">
        <f>+B15-A15</f>
        <v>-2.1999999999999797E-3</v>
      </c>
      <c r="F15" s="18">
        <f>+A15*C15*$C$8</f>
        <v>386.875</v>
      </c>
    </row>
    <row r="18" spans="1:8" ht="15" thickBot="1" x14ac:dyDescent="0.35">
      <c r="A18" s="13" t="s">
        <v>12</v>
      </c>
      <c r="B18" s="13" t="s">
        <v>18</v>
      </c>
      <c r="C18" s="13" t="s">
        <v>2</v>
      </c>
      <c r="D18" s="13" t="s">
        <v>14</v>
      </c>
      <c r="E18" s="13" t="s">
        <v>15</v>
      </c>
      <c r="F18" s="14" t="s">
        <v>3</v>
      </c>
    </row>
    <row r="19" spans="1:8" x14ac:dyDescent="0.3">
      <c r="A19" s="15">
        <f>+A12</f>
        <v>1.5496000000000001</v>
      </c>
      <c r="B19" s="15">
        <f>+ROUND(A19*(1-$C$5),4)</f>
        <v>1.5462</v>
      </c>
      <c r="C19" s="16">
        <f>$C$6</f>
        <v>100000</v>
      </c>
      <c r="D19" s="17">
        <f>+(A19-B19)*C19/B19*2</f>
        <v>439.7878670288539</v>
      </c>
      <c r="E19" s="15">
        <f>+B19-A19</f>
        <v>-3.4000000000000696E-3</v>
      </c>
      <c r="F19" s="18">
        <f>+A19*C19*$C$8</f>
        <v>387.40000000000003</v>
      </c>
    </row>
    <row r="20" spans="1:8" x14ac:dyDescent="0.3">
      <c r="H20" t="s">
        <v>19</v>
      </c>
    </row>
    <row r="21" spans="1:8" ht="15" thickBot="1" x14ac:dyDescent="0.35">
      <c r="A21" s="13" t="s">
        <v>16</v>
      </c>
      <c r="B21" s="13" t="s">
        <v>18</v>
      </c>
      <c r="C21" s="13" t="s">
        <v>2</v>
      </c>
      <c r="D21" s="13" t="s">
        <v>14</v>
      </c>
      <c r="E21" s="13" t="s">
        <v>15</v>
      </c>
      <c r="F21" s="14" t="s">
        <v>3</v>
      </c>
    </row>
    <row r="22" spans="1:8" x14ac:dyDescent="0.3">
      <c r="A22" s="22">
        <f>+A15</f>
        <v>1.5475000000000001</v>
      </c>
      <c r="B22" s="15">
        <f>+ROUND(A22*(1+$C$5),4)</f>
        <v>1.5508999999999999</v>
      </c>
      <c r="C22" s="16">
        <f>+$C$7</f>
        <v>100000</v>
      </c>
      <c r="D22" s="17">
        <f>+(B22-A22)*C22/B22*2</f>
        <v>438.45509059253953</v>
      </c>
      <c r="E22" s="15">
        <f>+B22-A22</f>
        <v>3.3999999999998476E-3</v>
      </c>
      <c r="F22" s="18">
        <f>+A22*C22*$C$8</f>
        <v>386.875</v>
      </c>
    </row>
    <row r="25" spans="1:8" x14ac:dyDescent="0.3">
      <c r="A25" s="2" t="s">
        <v>21</v>
      </c>
      <c r="B25" s="10" t="s">
        <v>24</v>
      </c>
      <c r="C25" s="3" t="s">
        <v>25</v>
      </c>
    </row>
    <row r="26" spans="1:8" x14ac:dyDescent="0.3">
      <c r="A26" s="8" t="s">
        <v>20</v>
      </c>
      <c r="B26" s="20">
        <f>+D19+D15</f>
        <v>155.05351124033649</v>
      </c>
      <c r="C26" s="21">
        <f>+D22+D12</f>
        <v>206.13707303964827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Sumit G</dc:creator>
  <cp:lastModifiedBy>Sumit G</cp:lastModifiedBy>
  <dcterms:created xsi:type="dcterms:W3CDTF">2015-09-10T11:20:02Z</dcterms:created>
  <dcterms:modified xsi:type="dcterms:W3CDTF">2015-10-28T18:37:07Z</dcterms:modified>
</cp:coreProperties>
</file>