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75" windowWidth="19155" windowHeight="10800"/>
  </bookViews>
  <sheets>
    <sheet name="Actual" sheetId="13" r:id="rId1"/>
    <sheet name="Projection " sheetId="12" r:id="rId2"/>
  </sheets>
  <calcPr calcId="125725"/>
</workbook>
</file>

<file path=xl/calcChain.xml><?xml version="1.0" encoding="utf-8"?>
<calcChain xmlns="http://schemas.openxmlformats.org/spreadsheetml/2006/main">
  <c r="C3" i="13"/>
  <c r="B4" s="1"/>
  <c r="C4" s="1"/>
  <c r="B5" s="1"/>
  <c r="C5" s="1"/>
  <c r="B6" s="1"/>
  <c r="C6" s="1"/>
  <c r="B7" s="1"/>
  <c r="C7" s="1"/>
  <c r="B8" s="1"/>
  <c r="C8" s="1"/>
  <c r="B9" s="1"/>
  <c r="C9" s="1"/>
  <c r="B10" s="1"/>
  <c r="C10" s="1"/>
  <c r="B11" s="1"/>
  <c r="C11" s="1"/>
  <c r="B12" s="1"/>
  <c r="C12" s="1"/>
  <c r="B13" s="1"/>
  <c r="C13" s="1"/>
  <c r="B14" s="1"/>
  <c r="C14" s="1"/>
  <c r="B15" s="1"/>
  <c r="C15" s="1"/>
  <c r="B16" s="1"/>
  <c r="C16" s="1"/>
  <c r="B17" s="1"/>
  <c r="C17" s="1"/>
  <c r="B18" s="1"/>
  <c r="C18" s="1"/>
  <c r="B19" s="1"/>
  <c r="C19" s="1"/>
  <c r="B20" s="1"/>
  <c r="C20" s="1"/>
  <c r="B21" s="1"/>
  <c r="C21" s="1"/>
  <c r="B22" s="1"/>
  <c r="C22" s="1"/>
  <c r="B23" s="1"/>
  <c r="C23" s="1"/>
  <c r="B24" s="1"/>
  <c r="C24" s="1"/>
  <c r="B25" s="1"/>
  <c r="C25" s="1"/>
  <c r="B26" s="1"/>
  <c r="C26" s="1"/>
  <c r="B27" s="1"/>
  <c r="C27" s="1"/>
  <c r="B28" s="1"/>
  <c r="C28" s="1"/>
  <c r="B29" s="1"/>
  <c r="C29" s="1"/>
  <c r="B30" s="1"/>
  <c r="C30" s="1"/>
  <c r="B31" s="1"/>
  <c r="C31" s="1"/>
  <c r="B32" s="1"/>
  <c r="C32" s="1"/>
  <c r="B33" s="1"/>
  <c r="C33" s="1"/>
  <c r="B34" s="1"/>
  <c r="C34" s="1"/>
  <c r="B35" s="1"/>
  <c r="C35" s="1"/>
  <c r="B36" s="1"/>
  <c r="C36" s="1"/>
  <c r="B37" s="1"/>
  <c r="C37" s="1"/>
  <c r="B38" s="1"/>
  <c r="C38" s="1"/>
  <c r="B39" s="1"/>
  <c r="C39" s="1"/>
  <c r="B40" s="1"/>
  <c r="C40" s="1"/>
  <c r="B41" s="1"/>
  <c r="C41" s="1"/>
  <c r="B42" s="1"/>
  <c r="C42" s="1"/>
  <c r="B43" s="1"/>
  <c r="C43" s="1"/>
  <c r="B44" s="1"/>
  <c r="C44" s="1"/>
  <c r="B45" s="1"/>
  <c r="C45" s="1"/>
  <c r="B46" s="1"/>
  <c r="C46" s="1"/>
  <c r="B47" s="1"/>
  <c r="C47" s="1"/>
  <c r="B48" s="1"/>
  <c r="C48" s="1"/>
  <c r="B49" s="1"/>
  <c r="C49" s="1"/>
  <c r="B50" s="1"/>
  <c r="C50" s="1"/>
  <c r="B51" s="1"/>
  <c r="C51" s="1"/>
  <c r="B52" s="1"/>
  <c r="C52" s="1"/>
  <c r="B53" s="1"/>
  <c r="C53" s="1"/>
  <c r="C3" i="12"/>
  <c r="B4" s="1"/>
  <c r="C4" s="1"/>
  <c r="B5" s="1"/>
  <c r="C5" s="1"/>
  <c r="B6" s="1"/>
  <c r="C6" s="1"/>
  <c r="B7" s="1"/>
  <c r="C7" s="1"/>
  <c r="B8" s="1"/>
  <c r="C8" s="1"/>
  <c r="B9" s="1"/>
  <c r="C9" s="1"/>
  <c r="B10" s="1"/>
  <c r="C10" s="1"/>
  <c r="B11" s="1"/>
  <c r="C11" s="1"/>
  <c r="B12" s="1"/>
  <c r="C12" s="1"/>
  <c r="B13" s="1"/>
  <c r="C13" s="1"/>
  <c r="B14" s="1"/>
  <c r="C14" s="1"/>
  <c r="B15" s="1"/>
  <c r="C15" s="1"/>
  <c r="B16" s="1"/>
  <c r="C16" s="1"/>
  <c r="B17" s="1"/>
  <c r="C17" s="1"/>
  <c r="B18" s="1"/>
  <c r="C18" s="1"/>
  <c r="B19" s="1"/>
  <c r="C19" s="1"/>
  <c r="B20" s="1"/>
  <c r="C20" s="1"/>
  <c r="B21" s="1"/>
  <c r="C21" s="1"/>
  <c r="B22" s="1"/>
  <c r="C22" s="1"/>
  <c r="B23" s="1"/>
  <c r="C23" s="1"/>
  <c r="B24" s="1"/>
  <c r="C24" s="1"/>
  <c r="B25" s="1"/>
  <c r="C25" s="1"/>
  <c r="B26" s="1"/>
  <c r="C26" s="1"/>
  <c r="B27" s="1"/>
  <c r="C27" s="1"/>
  <c r="B28" s="1"/>
  <c r="C28" s="1"/>
  <c r="B29" s="1"/>
  <c r="C29" s="1"/>
  <c r="B30" s="1"/>
  <c r="C30" s="1"/>
  <c r="B31" s="1"/>
  <c r="C31" s="1"/>
  <c r="B32" s="1"/>
  <c r="C32" s="1"/>
  <c r="B33" s="1"/>
  <c r="C33" s="1"/>
  <c r="B34" s="1"/>
  <c r="C34" s="1"/>
  <c r="B35" s="1"/>
  <c r="C35" s="1"/>
  <c r="B36" s="1"/>
  <c r="C36" s="1"/>
  <c r="B37" s="1"/>
  <c r="C37" s="1"/>
  <c r="B38" s="1"/>
  <c r="C38" s="1"/>
  <c r="B39" s="1"/>
  <c r="C39" s="1"/>
  <c r="B40" s="1"/>
  <c r="C40" s="1"/>
  <c r="B41" s="1"/>
  <c r="C41" s="1"/>
  <c r="B42" s="1"/>
  <c r="C42" s="1"/>
  <c r="B43" s="1"/>
  <c r="C43" s="1"/>
  <c r="B44" s="1"/>
  <c r="C44" s="1"/>
  <c r="B45" s="1"/>
  <c r="C45" s="1"/>
  <c r="B46" s="1"/>
  <c r="C46" s="1"/>
  <c r="B47" s="1"/>
  <c r="C47" s="1"/>
  <c r="B48" s="1"/>
  <c r="C48" s="1"/>
  <c r="B49" s="1"/>
  <c r="C49" s="1"/>
  <c r="B50" s="1"/>
  <c r="C50" s="1"/>
  <c r="B51" s="1"/>
  <c r="C51" s="1"/>
  <c r="B52" s="1"/>
  <c r="C52" s="1"/>
  <c r="B53" s="1"/>
  <c r="C53" s="1"/>
</calcChain>
</file>

<file path=xl/sharedStrings.xml><?xml version="1.0" encoding="utf-8"?>
<sst xmlns="http://schemas.openxmlformats.org/spreadsheetml/2006/main" count="130" uniqueCount="69">
  <si>
    <t>Aug 20th - 24th</t>
  </si>
  <si>
    <t>Aug 13th - 17th</t>
  </si>
  <si>
    <t>Aug 6th - 10th</t>
  </si>
  <si>
    <t>July 30th - 3rd</t>
  </si>
  <si>
    <t>July 23rd - 27th</t>
  </si>
  <si>
    <t>July 16th - 20th</t>
  </si>
  <si>
    <t>July 9th - 13th</t>
  </si>
  <si>
    <t>Jul 2nd - 6th</t>
  </si>
  <si>
    <t>June 25th - 29th</t>
  </si>
  <si>
    <t>June 18th - 22th</t>
  </si>
  <si>
    <t>June 11th - 15th</t>
  </si>
  <si>
    <t>June 4th - 8th</t>
  </si>
  <si>
    <t>May 28th - 1st</t>
  </si>
  <si>
    <t>May 21st - 25th</t>
  </si>
  <si>
    <t>May 14th - 18th</t>
  </si>
  <si>
    <t>May 7th - 11th</t>
  </si>
  <si>
    <t>April 30th - 4th</t>
  </si>
  <si>
    <t>April 23rd - 27th</t>
  </si>
  <si>
    <t>April 16th - 20th</t>
  </si>
  <si>
    <t>April 9th - 13th</t>
  </si>
  <si>
    <t>April 2nd - 6th</t>
  </si>
  <si>
    <t>Mar 26th - 30th</t>
  </si>
  <si>
    <t>Mar 19th - 23rd</t>
  </si>
  <si>
    <t>Mar 12th - 16th</t>
  </si>
  <si>
    <t>Mar 5th - 9th</t>
  </si>
  <si>
    <t>Feb 27th - 2nd</t>
  </si>
  <si>
    <t>Feb 20th - 24th</t>
  </si>
  <si>
    <t>Feb 13th - 17th</t>
  </si>
  <si>
    <t>Feb 6th - 10th</t>
  </si>
  <si>
    <t>Jan 30st - 3rd</t>
  </si>
  <si>
    <t>Jan 23rd - 27th</t>
  </si>
  <si>
    <t>Jan 16th - 20th</t>
  </si>
  <si>
    <t>Jan 9th - 13th</t>
  </si>
  <si>
    <t>Jan 2nd - 6th</t>
  </si>
  <si>
    <t>Dec 26th - 30th</t>
  </si>
  <si>
    <t>Dec 19th - 23rd</t>
  </si>
  <si>
    <t>Dec 12th - 16th</t>
  </si>
  <si>
    <t>Dec 5th - 9th</t>
  </si>
  <si>
    <t>Nov 28th - 2nd</t>
  </si>
  <si>
    <t>Nov 21st - 25th</t>
  </si>
  <si>
    <t>Nov 14th - 18th</t>
  </si>
  <si>
    <t>Nov 7th - 11th</t>
  </si>
  <si>
    <t>Oct 31st - 4th</t>
  </si>
  <si>
    <t>Oct 24th - 28th</t>
  </si>
  <si>
    <t>Oct 17th - 21st</t>
  </si>
  <si>
    <t>Oct 10th - 14th</t>
  </si>
  <si>
    <t>£</t>
  </si>
  <si>
    <t>Balance</t>
  </si>
  <si>
    <t>Week</t>
  </si>
  <si>
    <t>Return</t>
  </si>
  <si>
    <t>Account</t>
  </si>
  <si>
    <t>Sept 5th - 9th</t>
  </si>
  <si>
    <t>Sept 12th - 16th</t>
  </si>
  <si>
    <t>Sept 19th - 23rd</t>
  </si>
  <si>
    <t>Sept 26th - 30th</t>
  </si>
  <si>
    <t>Oct 3rd - 7th</t>
  </si>
  <si>
    <t>Target</t>
  </si>
  <si>
    <t>Actual</t>
  </si>
  <si>
    <t xml:space="preserve">Account </t>
  </si>
  <si>
    <t>Withdrawal</t>
  </si>
  <si>
    <t>Top UP</t>
  </si>
  <si>
    <t xml:space="preserve">£1550 A WEEK  TARGET ///BIG NIGHT OUT </t>
  </si>
  <si>
    <t xml:space="preserve">£5000 A WEEK  TARGET ///BIG NIGHT OUT </t>
  </si>
  <si>
    <t xml:space="preserve">£20 000 A WEEK  TARGET ///BIG NIGHT OUT </t>
  </si>
  <si>
    <t xml:space="preserve">£25 000 A WEEK  TARGET ///BIG NIGHT OUT </t>
  </si>
  <si>
    <t>Per Pip</t>
  </si>
  <si>
    <t>Alpari Swap</t>
  </si>
  <si>
    <t>Week ahead pip calculator/Week ending 6 April 2012</t>
  </si>
  <si>
    <t>Pips</t>
  </si>
</sst>
</file>

<file path=xl/styles.xml><?xml version="1.0" encoding="utf-8"?>
<styleSheet xmlns="http://schemas.openxmlformats.org/spreadsheetml/2006/main">
  <numFmts count="1">
    <numFmt numFmtId="164" formatCode="&quot;£&quot;#,##0.00"/>
  </numFmts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Calibri"/>
      <family val="2"/>
    </font>
    <font>
      <sz val="11"/>
      <color indexed="22"/>
      <name val="Calibri"/>
      <family val="2"/>
    </font>
    <font>
      <b/>
      <sz val="11"/>
      <color indexed="12"/>
      <name val="Calibri"/>
      <family val="2"/>
    </font>
    <font>
      <b/>
      <sz val="11"/>
      <color indexed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164" fontId="0" fillId="2" borderId="1" xfId="0" applyNumberFormat="1" applyFill="1" applyBorder="1"/>
    <xf numFmtId="164" fontId="0" fillId="3" borderId="2" xfId="0" applyNumberFormat="1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164" fontId="0" fillId="2" borderId="2" xfId="0" applyNumberFormat="1" applyFill="1" applyBorder="1"/>
    <xf numFmtId="164" fontId="0" fillId="2" borderId="3" xfId="0" applyNumberFormat="1" applyFill="1" applyBorder="1"/>
    <xf numFmtId="0" fontId="1" fillId="4" borderId="4" xfId="0" applyFont="1" applyFill="1" applyBorder="1" applyAlignment="1">
      <alignment horizontal="center"/>
    </xf>
    <xf numFmtId="9" fontId="1" fillId="4" borderId="4" xfId="0" applyNumberFormat="1" applyFont="1" applyFill="1" applyBorder="1" applyAlignment="1">
      <alignment horizontal="center"/>
    </xf>
    <xf numFmtId="164" fontId="1" fillId="4" borderId="4" xfId="0" applyNumberFormat="1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64" fontId="1" fillId="5" borderId="5" xfId="0" applyNumberFormat="1" applyFon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Border="1"/>
    <xf numFmtId="0" fontId="0" fillId="0" borderId="2" xfId="0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4" fontId="0" fillId="2" borderId="2" xfId="0" applyNumberFormat="1" applyFill="1" applyBorder="1"/>
    <xf numFmtId="164" fontId="0" fillId="2" borderId="6" xfId="0" applyNumberFormat="1" applyFill="1" applyBorder="1"/>
    <xf numFmtId="164" fontId="1" fillId="5" borderId="0" xfId="0" applyNumberFormat="1" applyFont="1" applyFill="1" applyBorder="1" applyAlignment="1">
      <alignment horizontal="center"/>
    </xf>
    <xf numFmtId="4" fontId="0" fillId="3" borderId="2" xfId="0" applyNumberFormat="1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4" fontId="0" fillId="3" borderId="3" xfId="0" applyNumberFormat="1" applyFill="1" applyBorder="1" applyAlignment="1">
      <alignment horizontal="center"/>
    </xf>
    <xf numFmtId="164" fontId="1" fillId="4" borderId="3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164" fontId="0" fillId="3" borderId="8" xfId="0" applyNumberFormat="1" applyFill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" fontId="4" fillId="6" borderId="2" xfId="0" applyNumberFormat="1" applyFont="1" applyFill="1" applyBorder="1" applyAlignment="1">
      <alignment horizontal="center"/>
    </xf>
    <xf numFmtId="1" fontId="4" fillId="6" borderId="1" xfId="0" applyNumberFormat="1" applyFont="1" applyFill="1" applyBorder="1" applyAlignment="1">
      <alignment horizontal="center"/>
    </xf>
    <xf numFmtId="1" fontId="4" fillId="6" borderId="3" xfId="0" applyNumberFormat="1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64" fontId="0" fillId="7" borderId="2" xfId="0" applyNumberFormat="1" applyFill="1" applyBorder="1" applyAlignment="1">
      <alignment horizontal="center"/>
    </xf>
    <xf numFmtId="164" fontId="0" fillId="7" borderId="3" xfId="0" applyNumberFormat="1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164" fontId="1" fillId="8" borderId="0" xfId="0" applyNumberFormat="1" applyFont="1" applyFill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1" fontId="0" fillId="0" borderId="3" xfId="0" applyNumberFormat="1" applyFill="1" applyBorder="1" applyAlignment="1">
      <alignment horizontal="center"/>
    </xf>
    <xf numFmtId="1" fontId="5" fillId="0" borderId="2" xfId="0" applyNumberFormat="1" applyFont="1" applyFill="1" applyBorder="1" applyAlignment="1">
      <alignment horizontal="center"/>
    </xf>
    <xf numFmtId="1" fontId="1" fillId="0" borderId="2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" fontId="6" fillId="6" borderId="2" xfId="0" applyNumberFormat="1" applyFont="1" applyFill="1" applyBorder="1" applyAlignment="1">
      <alignment horizontal="center"/>
    </xf>
    <xf numFmtId="1" fontId="2" fillId="6" borderId="1" xfId="0" applyNumberFormat="1" applyFont="1" applyFill="1" applyBorder="1" applyAlignment="1">
      <alignment horizontal="center"/>
    </xf>
    <xf numFmtId="1" fontId="5" fillId="0" borderId="1" xfId="0" applyNumberFormat="1" applyFont="1" applyFill="1" applyBorder="1" applyAlignment="1">
      <alignment horizontal="center"/>
    </xf>
    <xf numFmtId="0" fontId="6" fillId="3" borderId="9" xfId="0" applyFont="1" applyFill="1" applyBorder="1"/>
    <xf numFmtId="0" fontId="6" fillId="3" borderId="10" xfId="0" applyFont="1" applyFill="1" applyBorder="1"/>
    <xf numFmtId="0" fontId="6" fillId="3" borderId="11" xfId="0" applyFont="1" applyFill="1" applyBorder="1"/>
    <xf numFmtId="1" fontId="2" fillId="6" borderId="2" xfId="0" applyNumberFormat="1" applyFont="1" applyFill="1" applyBorder="1" applyAlignment="1">
      <alignment horizontal="center"/>
    </xf>
    <xf numFmtId="0" fontId="6" fillId="9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74"/>
  <sheetViews>
    <sheetView tabSelected="1" workbookViewId="0">
      <selection activeCell="A8" sqref="A8:IV8"/>
    </sheetView>
  </sheetViews>
  <sheetFormatPr defaultRowHeight="15"/>
  <cols>
    <col min="1" max="1" width="16.85546875" style="18" bestFit="1" customWidth="1"/>
    <col min="2" max="2" width="15.85546875" style="28" bestFit="1" customWidth="1"/>
    <col min="3" max="3" width="15.85546875" style="15" bestFit="1" customWidth="1"/>
    <col min="4" max="4" width="12.5703125" style="19" customWidth="1"/>
    <col min="5" max="6" width="12.5703125" style="39" customWidth="1"/>
    <col min="7" max="7" width="11.140625" style="19" customWidth="1"/>
    <col min="8" max="8" width="12.42578125" style="19" customWidth="1"/>
    <col min="9" max="9" width="15.7109375" style="33" customWidth="1"/>
    <col min="13" max="13" width="11.85546875" customWidth="1"/>
  </cols>
  <sheetData>
    <row r="1" spans="1:9" s="15" customFormat="1" ht="15.75" thickBot="1">
      <c r="A1" s="10"/>
      <c r="B1" s="27" t="s">
        <v>50</v>
      </c>
      <c r="C1" s="9" t="s">
        <v>49</v>
      </c>
      <c r="D1" s="9" t="s">
        <v>46</v>
      </c>
      <c r="E1" s="9" t="s">
        <v>58</v>
      </c>
      <c r="F1" s="9" t="s">
        <v>58</v>
      </c>
      <c r="G1" s="9" t="s">
        <v>57</v>
      </c>
      <c r="H1" s="9" t="s">
        <v>56</v>
      </c>
      <c r="I1" s="9" t="s">
        <v>66</v>
      </c>
    </row>
    <row r="2" spans="1:9" s="14" customFormat="1" ht="15.75" thickBot="1">
      <c r="A2" s="8" t="s">
        <v>48</v>
      </c>
      <c r="B2" s="6" t="s">
        <v>47</v>
      </c>
      <c r="C2" s="7"/>
      <c r="D2" s="7" t="s">
        <v>65</v>
      </c>
      <c r="E2" s="7" t="s">
        <v>59</v>
      </c>
      <c r="F2" s="7" t="s">
        <v>60</v>
      </c>
      <c r="G2" s="7" t="s">
        <v>68</v>
      </c>
      <c r="H2" s="7" t="s">
        <v>68</v>
      </c>
      <c r="I2" s="7" t="s">
        <v>68</v>
      </c>
    </row>
    <row r="3" spans="1:9">
      <c r="A3" s="4" t="s">
        <v>24</v>
      </c>
      <c r="B3" s="43">
        <v>200</v>
      </c>
      <c r="C3" s="3">
        <f>B3/100*173</f>
        <v>346</v>
      </c>
      <c r="D3" s="2">
        <v>1</v>
      </c>
      <c r="E3" s="40"/>
      <c r="F3" s="40"/>
      <c r="G3" s="47">
        <v>146</v>
      </c>
      <c r="H3" s="48">
        <v>30</v>
      </c>
      <c r="I3" s="50">
        <v>1</v>
      </c>
    </row>
    <row r="4" spans="1:9">
      <c r="A4" s="4" t="s">
        <v>23</v>
      </c>
      <c r="B4" s="3">
        <f t="shared" ref="B4:B53" si="0">C3</f>
        <v>346</v>
      </c>
      <c r="C4" s="3">
        <f>B4/100*268</f>
        <v>927.28</v>
      </c>
      <c r="D4" s="2">
        <v>1.5</v>
      </c>
      <c r="E4" s="40"/>
      <c r="F4" s="40"/>
      <c r="G4" s="47">
        <v>387</v>
      </c>
      <c r="H4" s="48">
        <v>22</v>
      </c>
      <c r="I4" s="50">
        <v>8</v>
      </c>
    </row>
    <row r="5" spans="1:9">
      <c r="A5" s="4" t="s">
        <v>22</v>
      </c>
      <c r="B5" s="3">
        <f t="shared" si="0"/>
        <v>927.28</v>
      </c>
      <c r="C5" s="3">
        <f>B5/100*156</f>
        <v>1446.5568000000001</v>
      </c>
      <c r="D5" s="2">
        <v>3</v>
      </c>
      <c r="E5" s="40"/>
      <c r="F5" s="40"/>
      <c r="G5" s="47">
        <v>170</v>
      </c>
      <c r="H5" s="48">
        <v>46</v>
      </c>
      <c r="I5" s="50">
        <v>3</v>
      </c>
    </row>
    <row r="6" spans="1:9" s="13" customFormat="1" ht="15.75" thickBot="1">
      <c r="A6" s="1" t="s">
        <v>21</v>
      </c>
      <c r="B6" s="11">
        <f t="shared" si="0"/>
        <v>1446.5568000000001</v>
      </c>
      <c r="C6" s="3">
        <f>B6/100*114</f>
        <v>1649.0747520000002</v>
      </c>
      <c r="D6" s="2">
        <v>4.5</v>
      </c>
      <c r="E6" s="40"/>
      <c r="F6" s="40"/>
      <c r="G6" s="52">
        <v>45</v>
      </c>
      <c r="H6" s="49">
        <v>48</v>
      </c>
      <c r="I6" s="51">
        <v>4</v>
      </c>
    </row>
    <row r="7" spans="1:9">
      <c r="A7" s="4" t="s">
        <v>20</v>
      </c>
      <c r="B7" s="3">
        <f t="shared" si="0"/>
        <v>1649.0747520000002</v>
      </c>
      <c r="C7" s="29">
        <f>B7/100*132.7</f>
        <v>2188.3221959040002</v>
      </c>
      <c r="D7" s="20">
        <v>5</v>
      </c>
      <c r="E7" s="41"/>
      <c r="F7" s="41"/>
      <c r="G7" s="47">
        <v>108</v>
      </c>
      <c r="H7" s="48">
        <v>49</v>
      </c>
      <c r="I7" s="56">
        <v>3</v>
      </c>
    </row>
    <row r="8" spans="1:9">
      <c r="A8" s="4" t="s">
        <v>19</v>
      </c>
      <c r="B8" s="3">
        <f t="shared" si="0"/>
        <v>2188.3221959040002</v>
      </c>
      <c r="C8" s="3">
        <f t="shared" ref="C8:C52" si="1">B8/100*115</f>
        <v>2516.5705252896</v>
      </c>
      <c r="D8" s="2">
        <v>6</v>
      </c>
      <c r="E8" s="40"/>
      <c r="F8" s="40"/>
      <c r="G8" s="44"/>
      <c r="H8" s="48">
        <v>54</v>
      </c>
      <c r="I8" s="34"/>
    </row>
    <row r="9" spans="1:9">
      <c r="A9" s="4" t="s">
        <v>18</v>
      </c>
      <c r="B9" s="3">
        <f t="shared" si="0"/>
        <v>2516.5705252896</v>
      </c>
      <c r="C9" s="3">
        <f t="shared" si="1"/>
        <v>2894.0561040830398</v>
      </c>
      <c r="D9" s="2"/>
      <c r="E9" s="40"/>
      <c r="F9" s="40"/>
      <c r="G9" s="44"/>
      <c r="H9" s="44"/>
      <c r="I9" s="34"/>
    </row>
    <row r="10" spans="1:9" ht="15.75" thickBot="1">
      <c r="A10" s="1" t="s">
        <v>17</v>
      </c>
      <c r="B10" s="11">
        <f t="shared" si="0"/>
        <v>2894.0561040830398</v>
      </c>
      <c r="C10" s="3">
        <f t="shared" si="1"/>
        <v>3328.164519695496</v>
      </c>
      <c r="D10" s="12"/>
      <c r="E10" s="42"/>
      <c r="F10" s="42"/>
      <c r="G10" s="45"/>
      <c r="H10" s="45"/>
      <c r="I10" s="35"/>
    </row>
    <row r="11" spans="1:9">
      <c r="A11" s="4" t="s">
        <v>16</v>
      </c>
      <c r="B11" s="3">
        <f t="shared" si="0"/>
        <v>3328.164519695496</v>
      </c>
      <c r="C11" s="30">
        <f t="shared" si="1"/>
        <v>3827.3891976498207</v>
      </c>
      <c r="D11" s="2"/>
      <c r="E11" s="40"/>
      <c r="F11" s="40"/>
      <c r="G11" s="44"/>
      <c r="H11" s="44"/>
      <c r="I11" s="34"/>
    </row>
    <row r="12" spans="1:9">
      <c r="A12" s="4" t="s">
        <v>15</v>
      </c>
      <c r="B12" s="3">
        <f t="shared" si="0"/>
        <v>3827.3891976498207</v>
      </c>
      <c r="C12" s="3">
        <f t="shared" si="1"/>
        <v>4401.4975772972939</v>
      </c>
      <c r="D12" s="2"/>
      <c r="E12" s="40"/>
      <c r="F12" s="40"/>
      <c r="G12" s="44"/>
      <c r="H12" s="44"/>
      <c r="I12" s="34"/>
    </row>
    <row r="13" spans="1:9">
      <c r="A13" s="4" t="s">
        <v>14</v>
      </c>
      <c r="B13" s="3">
        <f t="shared" si="0"/>
        <v>4401.4975772972939</v>
      </c>
      <c r="C13" s="3">
        <f t="shared" si="1"/>
        <v>5061.7222138918878</v>
      </c>
      <c r="D13" s="2"/>
      <c r="E13" s="40"/>
      <c r="F13" s="40"/>
      <c r="G13" s="44"/>
      <c r="H13" s="44"/>
      <c r="I13" s="34"/>
    </row>
    <row r="14" spans="1:9">
      <c r="A14" s="4" t="s">
        <v>13</v>
      </c>
      <c r="B14" s="3">
        <f t="shared" si="0"/>
        <v>5061.7222138918878</v>
      </c>
      <c r="C14" s="3">
        <f t="shared" si="1"/>
        <v>5820.9805459756708</v>
      </c>
      <c r="D14" s="2"/>
      <c r="E14" s="40"/>
      <c r="F14" s="40"/>
      <c r="G14" s="44"/>
      <c r="H14" s="44"/>
      <c r="I14" s="34"/>
    </row>
    <row r="15" spans="1:9" ht="15.75" thickBot="1">
      <c r="A15" s="1" t="s">
        <v>12</v>
      </c>
      <c r="B15" s="11">
        <f t="shared" si="0"/>
        <v>5820.9805459756708</v>
      </c>
      <c r="C15" s="3">
        <f t="shared" si="1"/>
        <v>6694.1276278720215</v>
      </c>
      <c r="D15" s="12"/>
      <c r="E15" s="42"/>
      <c r="F15" s="42"/>
      <c r="G15" s="45"/>
      <c r="H15" s="45"/>
      <c r="I15" s="35"/>
    </row>
    <row r="16" spans="1:9">
      <c r="A16" s="4" t="s">
        <v>11</v>
      </c>
      <c r="B16" s="3">
        <f t="shared" si="0"/>
        <v>6694.1276278720215</v>
      </c>
      <c r="C16" s="30">
        <f t="shared" si="1"/>
        <v>7698.2467720528239</v>
      </c>
      <c r="D16" s="2"/>
      <c r="E16" s="40"/>
      <c r="F16" s="40"/>
      <c r="G16" s="44"/>
      <c r="H16" s="44"/>
      <c r="I16" s="34"/>
    </row>
    <row r="17" spans="1:13">
      <c r="A17" s="4" t="s">
        <v>10</v>
      </c>
      <c r="B17" s="3">
        <f t="shared" si="0"/>
        <v>7698.2467720528239</v>
      </c>
      <c r="C17" s="3">
        <f t="shared" si="1"/>
        <v>8852.9837878607468</v>
      </c>
      <c r="D17" s="2"/>
      <c r="E17" s="40"/>
      <c r="F17" s="40"/>
      <c r="G17" s="44"/>
      <c r="H17" s="44"/>
      <c r="I17" s="34"/>
    </row>
    <row r="18" spans="1:13">
      <c r="A18" s="4" t="s">
        <v>9</v>
      </c>
      <c r="B18" s="3">
        <f t="shared" si="0"/>
        <v>8852.9837878607468</v>
      </c>
      <c r="C18" s="3">
        <f t="shared" si="1"/>
        <v>10180.931356039859</v>
      </c>
      <c r="D18" s="2"/>
      <c r="E18" s="40"/>
      <c r="F18" s="40"/>
      <c r="G18" s="44"/>
      <c r="H18" s="44"/>
      <c r="I18" s="34"/>
    </row>
    <row r="19" spans="1:13" ht="15.75" thickBot="1">
      <c r="A19" s="1" t="s">
        <v>8</v>
      </c>
      <c r="B19" s="11">
        <f t="shared" si="0"/>
        <v>10180.931356039859</v>
      </c>
      <c r="C19" s="3">
        <f t="shared" si="1"/>
        <v>11708.071059445838</v>
      </c>
      <c r="D19" s="12"/>
      <c r="E19" s="42"/>
      <c r="F19" s="42"/>
      <c r="G19" s="45"/>
      <c r="H19" s="45"/>
      <c r="I19" s="35"/>
    </row>
    <row r="20" spans="1:13" ht="15.75" thickBot="1">
      <c r="A20" s="4" t="s">
        <v>7</v>
      </c>
      <c r="B20" s="3">
        <f t="shared" si="0"/>
        <v>11708.071059445838</v>
      </c>
      <c r="C20" s="30">
        <f t="shared" si="1"/>
        <v>13464.281718362714</v>
      </c>
      <c r="D20" s="2"/>
      <c r="E20" s="40"/>
      <c r="F20" s="40"/>
      <c r="G20" s="44"/>
      <c r="H20" s="44"/>
      <c r="I20" s="34"/>
    </row>
    <row r="21" spans="1:13" ht="15.75" thickBot="1">
      <c r="A21" s="4" t="s">
        <v>6</v>
      </c>
      <c r="B21" s="3">
        <f t="shared" si="0"/>
        <v>13464.281718362714</v>
      </c>
      <c r="C21" s="3">
        <f t="shared" si="1"/>
        <v>15483.923976117119</v>
      </c>
      <c r="D21" s="2">
        <v>31</v>
      </c>
      <c r="E21" s="40"/>
      <c r="F21" s="40"/>
      <c r="G21" s="44"/>
      <c r="H21" s="44"/>
      <c r="I21" s="34"/>
      <c r="J21" s="53" t="s">
        <v>61</v>
      </c>
      <c r="K21" s="54"/>
      <c r="L21" s="54"/>
      <c r="M21" s="55"/>
    </row>
    <row r="22" spans="1:13">
      <c r="A22" s="4" t="s">
        <v>5</v>
      </c>
      <c r="B22" s="3">
        <f t="shared" si="0"/>
        <v>15483.923976117119</v>
      </c>
      <c r="C22" s="3">
        <f t="shared" si="1"/>
        <v>17806.512572534688</v>
      </c>
      <c r="D22" s="2"/>
      <c r="E22" s="40"/>
      <c r="F22" s="40"/>
      <c r="G22" s="44"/>
      <c r="H22" s="44"/>
      <c r="I22" s="34"/>
    </row>
    <row r="23" spans="1:13" ht="15.75" thickBot="1">
      <c r="A23" s="4" t="s">
        <v>4</v>
      </c>
      <c r="B23" s="11">
        <f t="shared" si="0"/>
        <v>17806.512572534688</v>
      </c>
      <c r="C23" s="3">
        <f t="shared" si="1"/>
        <v>20477.489458414893</v>
      </c>
      <c r="D23" s="12"/>
      <c r="E23" s="42"/>
      <c r="F23" s="42"/>
      <c r="G23" s="45"/>
      <c r="H23" s="45"/>
      <c r="I23" s="35"/>
    </row>
    <row r="24" spans="1:13">
      <c r="A24" s="5" t="s">
        <v>3</v>
      </c>
      <c r="B24" s="3">
        <f t="shared" si="0"/>
        <v>20477.489458414893</v>
      </c>
      <c r="C24" s="30">
        <f t="shared" si="1"/>
        <v>23549.112877177129</v>
      </c>
      <c r="D24" s="2"/>
      <c r="E24" s="40"/>
      <c r="F24" s="40"/>
      <c r="G24" s="44"/>
      <c r="H24" s="44"/>
      <c r="I24" s="34"/>
    </row>
    <row r="25" spans="1:13">
      <c r="A25" s="4" t="s">
        <v>2</v>
      </c>
      <c r="B25" s="3">
        <f t="shared" si="0"/>
        <v>23549.112877177129</v>
      </c>
      <c r="C25" s="3">
        <f t="shared" si="1"/>
        <v>27081.479808753698</v>
      </c>
      <c r="D25" s="2"/>
      <c r="E25" s="40"/>
      <c r="F25" s="40"/>
      <c r="G25" s="44"/>
      <c r="H25" s="44"/>
      <c r="I25" s="34"/>
    </row>
    <row r="26" spans="1:13">
      <c r="A26" s="4" t="s">
        <v>1</v>
      </c>
      <c r="B26" s="3">
        <f t="shared" si="0"/>
        <v>27081.479808753698</v>
      </c>
      <c r="C26" s="3">
        <f t="shared" si="1"/>
        <v>31143.701780066753</v>
      </c>
      <c r="D26" s="2"/>
      <c r="E26" s="40"/>
      <c r="F26" s="40"/>
      <c r="G26" s="44"/>
      <c r="H26" s="44"/>
      <c r="I26" s="34"/>
    </row>
    <row r="27" spans="1:13">
      <c r="A27" s="4" t="s">
        <v>0</v>
      </c>
      <c r="B27" s="3">
        <f t="shared" si="0"/>
        <v>31143.701780066753</v>
      </c>
      <c r="C27" s="3">
        <f t="shared" si="1"/>
        <v>35815.257047076768</v>
      </c>
      <c r="D27" s="2"/>
      <c r="E27" s="40"/>
      <c r="F27" s="40"/>
      <c r="G27" s="44"/>
      <c r="H27" s="44"/>
      <c r="I27" s="34"/>
    </row>
    <row r="28" spans="1:13" ht="15.75" thickBot="1">
      <c r="A28" s="4" t="s">
        <v>51</v>
      </c>
      <c r="B28" s="11">
        <f t="shared" si="0"/>
        <v>35815.257047076768</v>
      </c>
      <c r="C28" s="3">
        <f t="shared" si="1"/>
        <v>41187.545604138279</v>
      </c>
      <c r="D28" s="12"/>
      <c r="E28" s="42"/>
      <c r="F28" s="42"/>
      <c r="G28" s="45"/>
      <c r="H28" s="45"/>
      <c r="I28" s="35"/>
    </row>
    <row r="29" spans="1:13" ht="15.75" thickBot="1">
      <c r="A29" s="5" t="s">
        <v>52</v>
      </c>
      <c r="B29" s="3">
        <f t="shared" si="0"/>
        <v>41187.545604138279</v>
      </c>
      <c r="C29" s="30">
        <f t="shared" si="1"/>
        <v>47365.677444759021</v>
      </c>
      <c r="D29" s="2">
        <v>100</v>
      </c>
      <c r="E29" s="40"/>
      <c r="F29" s="40"/>
      <c r="G29" s="44"/>
      <c r="H29" s="44"/>
      <c r="I29" s="34"/>
      <c r="J29" s="53" t="s">
        <v>62</v>
      </c>
      <c r="K29" s="54"/>
      <c r="L29" s="54"/>
      <c r="M29" s="55"/>
    </row>
    <row r="30" spans="1:13">
      <c r="A30" s="4" t="s">
        <v>53</v>
      </c>
      <c r="B30" s="3">
        <f t="shared" si="0"/>
        <v>47365.677444759021</v>
      </c>
      <c r="C30" s="3">
        <f t="shared" si="1"/>
        <v>54470.52906147288</v>
      </c>
      <c r="D30" s="2"/>
      <c r="E30" s="40"/>
      <c r="F30" s="40"/>
      <c r="G30" s="44"/>
      <c r="H30" s="44"/>
      <c r="I30" s="34"/>
    </row>
    <row r="31" spans="1:13">
      <c r="A31" s="4" t="s">
        <v>54</v>
      </c>
      <c r="B31" s="3">
        <f t="shared" si="0"/>
        <v>54470.52906147288</v>
      </c>
      <c r="C31" s="3">
        <f t="shared" si="1"/>
        <v>62641.108420693818</v>
      </c>
      <c r="D31" s="2"/>
      <c r="E31" s="40"/>
      <c r="F31" s="40"/>
      <c r="G31" s="44"/>
      <c r="H31" s="44"/>
      <c r="I31" s="34"/>
    </row>
    <row r="32" spans="1:13" ht="15.75" thickBot="1">
      <c r="A32" s="4" t="s">
        <v>55</v>
      </c>
      <c r="B32" s="11">
        <f t="shared" si="0"/>
        <v>62641.108420693818</v>
      </c>
      <c r="C32" s="3">
        <f t="shared" si="1"/>
        <v>72037.274683797892</v>
      </c>
      <c r="D32" s="12"/>
      <c r="E32" s="42"/>
      <c r="F32" s="42"/>
      <c r="G32" s="45"/>
      <c r="H32" s="45"/>
      <c r="I32" s="35"/>
    </row>
    <row r="33" spans="1:13">
      <c r="A33" s="5" t="s">
        <v>45</v>
      </c>
      <c r="B33" s="3">
        <f t="shared" si="0"/>
        <v>72037.274683797892</v>
      </c>
      <c r="C33" s="30">
        <f t="shared" si="1"/>
        <v>82842.865886367566</v>
      </c>
      <c r="D33" s="2"/>
      <c r="E33" s="40"/>
      <c r="F33" s="40"/>
      <c r="G33" s="44"/>
      <c r="H33" s="44"/>
      <c r="I33" s="34"/>
    </row>
    <row r="34" spans="1:13">
      <c r="A34" s="4" t="s">
        <v>44</v>
      </c>
      <c r="B34" s="3">
        <f t="shared" si="0"/>
        <v>82842.865886367566</v>
      </c>
      <c r="C34" s="3">
        <f t="shared" si="1"/>
        <v>95269.295769322693</v>
      </c>
      <c r="D34" s="2"/>
      <c r="E34" s="40"/>
      <c r="F34" s="40"/>
      <c r="G34" s="44"/>
      <c r="H34" s="44"/>
      <c r="I34" s="34"/>
    </row>
    <row r="35" spans="1:13">
      <c r="A35" s="4" t="s">
        <v>43</v>
      </c>
      <c r="B35" s="3">
        <f t="shared" si="0"/>
        <v>95269.295769322693</v>
      </c>
      <c r="C35" s="3">
        <f t="shared" si="1"/>
        <v>109559.6901347211</v>
      </c>
      <c r="D35" s="2"/>
      <c r="E35" s="40"/>
      <c r="F35" s="40"/>
      <c r="G35" s="44"/>
      <c r="H35" s="44"/>
      <c r="I35" s="34"/>
    </row>
    <row r="36" spans="1:13" ht="15.75" thickBot="1">
      <c r="A36" s="4" t="s">
        <v>42</v>
      </c>
      <c r="B36" s="11">
        <f t="shared" si="0"/>
        <v>109559.6901347211</v>
      </c>
      <c r="C36" s="3">
        <f t="shared" si="1"/>
        <v>125993.64365492926</v>
      </c>
      <c r="D36" s="12"/>
      <c r="E36" s="42"/>
      <c r="F36" s="42"/>
      <c r="G36" s="45"/>
      <c r="H36" s="45"/>
      <c r="I36" s="35"/>
    </row>
    <row r="37" spans="1:13">
      <c r="A37" s="5" t="s">
        <v>41</v>
      </c>
      <c r="B37" s="3">
        <f t="shared" si="0"/>
        <v>125993.64365492926</v>
      </c>
      <c r="C37" s="30">
        <f t="shared" si="1"/>
        <v>144892.69020316863</v>
      </c>
      <c r="D37" s="2"/>
      <c r="E37" s="40"/>
      <c r="F37" s="40"/>
      <c r="G37" s="44"/>
      <c r="H37" s="44"/>
      <c r="I37" s="34"/>
    </row>
    <row r="38" spans="1:13" ht="15.75" thickBot="1">
      <c r="A38" s="4" t="s">
        <v>40</v>
      </c>
      <c r="B38" s="3">
        <f t="shared" si="0"/>
        <v>144892.69020316863</v>
      </c>
      <c r="C38" s="3">
        <f t="shared" si="1"/>
        <v>166626.59373364391</v>
      </c>
      <c r="D38" s="2"/>
      <c r="E38" s="40"/>
      <c r="F38" s="40"/>
      <c r="G38" s="44"/>
      <c r="H38" s="44"/>
      <c r="I38" s="34"/>
    </row>
    <row r="39" spans="1:13" ht="15.75" thickBot="1">
      <c r="A39" s="4" t="s">
        <v>39</v>
      </c>
      <c r="B39" s="3">
        <f t="shared" si="0"/>
        <v>166626.59373364391</v>
      </c>
      <c r="C39" s="3">
        <f t="shared" si="1"/>
        <v>191620.5827936905</v>
      </c>
      <c r="D39" s="2">
        <v>400</v>
      </c>
      <c r="E39" s="40"/>
      <c r="F39" s="40"/>
      <c r="G39" s="44"/>
      <c r="H39" s="44"/>
      <c r="I39" s="34"/>
      <c r="J39" s="53" t="s">
        <v>63</v>
      </c>
      <c r="K39" s="54"/>
      <c r="L39" s="54"/>
      <c r="M39" s="55"/>
    </row>
    <row r="40" spans="1:13" ht="15.75" thickBot="1">
      <c r="A40" s="4" t="s">
        <v>38</v>
      </c>
      <c r="B40" s="3">
        <f t="shared" si="0"/>
        <v>191620.5827936905</v>
      </c>
      <c r="C40" s="3">
        <f t="shared" si="1"/>
        <v>220363.67021274409</v>
      </c>
      <c r="D40" s="2"/>
      <c r="E40" s="40"/>
      <c r="F40" s="40"/>
      <c r="G40" s="44"/>
      <c r="H40" s="44"/>
      <c r="I40" s="34"/>
    </row>
    <row r="41" spans="1:13" ht="15.75" thickBot="1">
      <c r="A41" s="4" t="s">
        <v>37</v>
      </c>
      <c r="B41" s="11">
        <f t="shared" si="0"/>
        <v>220363.67021274409</v>
      </c>
      <c r="C41" s="3">
        <f t="shared" si="1"/>
        <v>253418.2207446557</v>
      </c>
      <c r="D41" s="12">
        <v>500</v>
      </c>
      <c r="E41" s="42"/>
      <c r="F41" s="42"/>
      <c r="G41" s="45"/>
      <c r="H41" s="45"/>
      <c r="I41" s="35"/>
      <c r="J41" s="53" t="s">
        <v>64</v>
      </c>
      <c r="K41" s="54"/>
      <c r="L41" s="54"/>
      <c r="M41" s="55"/>
    </row>
    <row r="42" spans="1:13">
      <c r="A42" s="5" t="s">
        <v>36</v>
      </c>
      <c r="B42" s="3">
        <f t="shared" si="0"/>
        <v>253418.2207446557</v>
      </c>
      <c r="C42" s="30">
        <f t="shared" si="1"/>
        <v>291430.95385635406</v>
      </c>
      <c r="D42" s="2"/>
      <c r="E42" s="40"/>
      <c r="F42" s="40"/>
      <c r="G42" s="44"/>
      <c r="H42" s="44"/>
      <c r="I42" s="34"/>
    </row>
    <row r="43" spans="1:13">
      <c r="A43" s="4" t="s">
        <v>35</v>
      </c>
      <c r="B43" s="3">
        <f t="shared" si="0"/>
        <v>291430.95385635406</v>
      </c>
      <c r="C43" s="3">
        <f t="shared" si="1"/>
        <v>335145.5969348072</v>
      </c>
      <c r="D43" s="2"/>
      <c r="E43" s="40"/>
      <c r="F43" s="40"/>
      <c r="G43" s="44"/>
      <c r="H43" s="44"/>
      <c r="I43" s="34"/>
    </row>
    <row r="44" spans="1:13">
      <c r="A44" s="4" t="s">
        <v>34</v>
      </c>
      <c r="B44" s="3">
        <f t="shared" si="0"/>
        <v>335145.5969348072</v>
      </c>
      <c r="C44" s="3">
        <f t="shared" si="1"/>
        <v>385417.43647502828</v>
      </c>
      <c r="D44" s="2"/>
      <c r="E44" s="40"/>
      <c r="F44" s="40"/>
      <c r="G44" s="44"/>
      <c r="H44" s="44"/>
      <c r="I44" s="34"/>
    </row>
    <row r="45" spans="1:13" ht="15.75" thickBot="1">
      <c r="A45" s="21" t="s">
        <v>33</v>
      </c>
      <c r="B45" s="11">
        <f t="shared" si="0"/>
        <v>385417.43647502828</v>
      </c>
      <c r="C45" s="3">
        <f t="shared" si="1"/>
        <v>443230.0519462825</v>
      </c>
      <c r="D45" s="12"/>
      <c r="E45" s="42"/>
      <c r="F45" s="42"/>
      <c r="G45" s="45"/>
      <c r="H45" s="45"/>
      <c r="I45" s="35"/>
    </row>
    <row r="46" spans="1:13">
      <c r="A46" s="5" t="s">
        <v>32</v>
      </c>
      <c r="B46" s="3">
        <f t="shared" si="0"/>
        <v>443230.0519462825</v>
      </c>
      <c r="C46" s="30">
        <f t="shared" si="1"/>
        <v>509714.55973822484</v>
      </c>
      <c r="D46" s="20"/>
      <c r="E46" s="41"/>
      <c r="F46" s="41"/>
      <c r="G46" s="46"/>
      <c r="H46" s="46"/>
      <c r="I46" s="36"/>
    </row>
    <row r="47" spans="1:13">
      <c r="A47" s="4" t="s">
        <v>31</v>
      </c>
      <c r="B47" s="3">
        <f t="shared" si="0"/>
        <v>509714.55973822484</v>
      </c>
      <c r="C47" s="3">
        <f t="shared" si="1"/>
        <v>586171.74369895854</v>
      </c>
      <c r="D47" s="2"/>
      <c r="E47" s="40"/>
      <c r="F47" s="40"/>
      <c r="G47" s="44"/>
      <c r="H47" s="44"/>
      <c r="I47" s="34"/>
    </row>
    <row r="48" spans="1:13">
      <c r="A48" s="22" t="s">
        <v>30</v>
      </c>
      <c r="B48" s="3">
        <f t="shared" si="0"/>
        <v>586171.74369895854</v>
      </c>
      <c r="C48" s="3">
        <f t="shared" si="1"/>
        <v>674097.5052538024</v>
      </c>
      <c r="D48" s="2"/>
      <c r="E48" s="40"/>
      <c r="F48" s="40"/>
      <c r="G48" s="44"/>
      <c r="H48" s="44"/>
      <c r="I48" s="34"/>
    </row>
    <row r="49" spans="1:9">
      <c r="A49" s="4" t="s">
        <v>29</v>
      </c>
      <c r="B49" s="3">
        <f t="shared" si="0"/>
        <v>674097.5052538024</v>
      </c>
      <c r="C49" s="3">
        <f t="shared" si="1"/>
        <v>775212.13104187278</v>
      </c>
      <c r="D49" s="2"/>
      <c r="E49" s="40"/>
      <c r="F49" s="40"/>
      <c r="G49" s="44"/>
      <c r="H49" s="44"/>
      <c r="I49" s="34"/>
    </row>
    <row r="50" spans="1:9" ht="15.75" thickBot="1">
      <c r="A50" s="4" t="s">
        <v>28</v>
      </c>
      <c r="B50" s="11">
        <f t="shared" si="0"/>
        <v>775212.13104187278</v>
      </c>
      <c r="C50" s="3">
        <f t="shared" si="1"/>
        <v>891493.9506981537</v>
      </c>
      <c r="D50" s="12"/>
      <c r="E50" s="42"/>
      <c r="F50" s="42"/>
      <c r="G50" s="45"/>
      <c r="H50" s="45"/>
      <c r="I50" s="35"/>
    </row>
    <row r="51" spans="1:9">
      <c r="A51" s="5" t="s">
        <v>27</v>
      </c>
      <c r="B51" s="3">
        <f t="shared" si="0"/>
        <v>891493.9506981537</v>
      </c>
      <c r="C51" s="30">
        <f t="shared" si="1"/>
        <v>1025218.0433028766</v>
      </c>
      <c r="D51" s="2"/>
      <c r="E51" s="40"/>
      <c r="F51" s="40"/>
      <c r="G51" s="44"/>
      <c r="H51" s="44"/>
      <c r="I51" s="34"/>
    </row>
    <row r="52" spans="1:9">
      <c r="A52" s="4" t="s">
        <v>26</v>
      </c>
      <c r="B52" s="3">
        <f t="shared" si="0"/>
        <v>1025218.0433028766</v>
      </c>
      <c r="C52" s="3">
        <f t="shared" si="1"/>
        <v>1179000.7497983081</v>
      </c>
      <c r="D52" s="2"/>
      <c r="E52" s="40"/>
      <c r="F52" s="40"/>
      <c r="G52" s="44"/>
      <c r="H52" s="44"/>
      <c r="I52" s="34"/>
    </row>
    <row r="53" spans="1:9" ht="15.75" thickBot="1">
      <c r="A53" s="1" t="s">
        <v>25</v>
      </c>
      <c r="B53" s="11">
        <f t="shared" si="0"/>
        <v>1179000.7497983081</v>
      </c>
      <c r="C53" s="16">
        <f>B53/100*110</f>
        <v>1296900.8247781389</v>
      </c>
      <c r="D53" s="12"/>
      <c r="E53" s="42"/>
      <c r="F53" s="42"/>
      <c r="G53" s="45"/>
      <c r="H53" s="45"/>
      <c r="I53" s="35"/>
    </row>
    <row r="54" spans="1:9" s="13" customFormat="1">
      <c r="B54" s="17"/>
      <c r="C54" s="17"/>
      <c r="D54" s="17"/>
      <c r="E54" s="37"/>
      <c r="F54" s="37"/>
      <c r="G54" s="17"/>
      <c r="H54" s="17"/>
      <c r="I54" s="31"/>
    </row>
    <row r="55" spans="1:9">
      <c r="D55" s="14"/>
      <c r="E55" s="38"/>
      <c r="F55" s="38"/>
      <c r="G55" s="14"/>
      <c r="H55" s="14"/>
      <c r="I55" s="32"/>
    </row>
    <row r="56" spans="1:9">
      <c r="D56" s="14"/>
      <c r="E56" s="38"/>
      <c r="F56" s="38"/>
      <c r="G56" s="14"/>
      <c r="H56" s="14"/>
      <c r="I56" s="32"/>
    </row>
    <row r="57" spans="1:9">
      <c r="D57" s="14"/>
      <c r="E57" s="38"/>
      <c r="F57" s="38"/>
      <c r="G57" s="14"/>
      <c r="H57" s="14"/>
      <c r="I57" s="32"/>
    </row>
    <row r="58" spans="1:9">
      <c r="D58" s="14"/>
      <c r="E58" s="38"/>
      <c r="F58" s="38"/>
      <c r="G58" s="14"/>
      <c r="H58" s="14"/>
      <c r="I58" s="32"/>
    </row>
    <row r="59" spans="1:9">
      <c r="D59" s="14"/>
      <c r="E59" s="38"/>
      <c r="F59" s="38"/>
      <c r="G59" s="14"/>
      <c r="H59" s="14"/>
      <c r="I59" s="32"/>
    </row>
    <row r="60" spans="1:9">
      <c r="D60" s="14"/>
      <c r="E60" s="38"/>
      <c r="F60" s="38"/>
      <c r="G60" s="14"/>
      <c r="H60" s="14"/>
      <c r="I60" s="32"/>
    </row>
    <row r="61" spans="1:9">
      <c r="D61" s="14"/>
      <c r="E61" s="38"/>
      <c r="F61" s="38"/>
      <c r="G61" s="14"/>
      <c r="H61" s="14"/>
      <c r="I61" s="32"/>
    </row>
    <row r="62" spans="1:9">
      <c r="D62" s="14"/>
      <c r="E62" s="38"/>
      <c r="F62" s="38"/>
      <c r="G62" s="14"/>
      <c r="H62" s="14"/>
      <c r="I62" s="32"/>
    </row>
    <row r="63" spans="1:9">
      <c r="D63" s="14"/>
      <c r="E63" s="38"/>
      <c r="F63" s="38"/>
      <c r="G63" s="14"/>
      <c r="H63" s="14"/>
      <c r="I63" s="32"/>
    </row>
    <row r="64" spans="1:9">
      <c r="D64" s="14"/>
      <c r="E64" s="38"/>
      <c r="F64" s="38"/>
      <c r="G64" s="14"/>
      <c r="H64" s="14"/>
      <c r="I64" s="32"/>
    </row>
    <row r="65" spans="4:9">
      <c r="D65" s="14"/>
      <c r="E65" s="38"/>
      <c r="F65" s="38"/>
      <c r="G65" s="14"/>
      <c r="H65" s="14"/>
      <c r="I65" s="32"/>
    </row>
    <row r="66" spans="4:9">
      <c r="D66" s="14"/>
      <c r="E66" s="38"/>
      <c r="F66" s="38"/>
      <c r="G66" s="14"/>
      <c r="H66" s="14"/>
      <c r="I66" s="32"/>
    </row>
    <row r="67" spans="4:9">
      <c r="D67" s="14"/>
      <c r="E67" s="38"/>
      <c r="F67" s="38"/>
      <c r="G67" s="14"/>
      <c r="H67" s="14"/>
      <c r="I67" s="32"/>
    </row>
    <row r="68" spans="4:9">
      <c r="D68" s="14"/>
      <c r="E68" s="38"/>
      <c r="F68" s="38"/>
      <c r="G68" s="14"/>
      <c r="H68" s="14"/>
      <c r="I68" s="32"/>
    </row>
    <row r="69" spans="4:9">
      <c r="D69" s="14"/>
      <c r="E69" s="38"/>
      <c r="F69" s="38"/>
      <c r="G69" s="14"/>
      <c r="H69" s="14"/>
      <c r="I69" s="32"/>
    </row>
    <row r="70" spans="4:9">
      <c r="D70" s="14"/>
      <c r="E70" s="38"/>
      <c r="F70" s="38"/>
      <c r="G70" s="14"/>
      <c r="H70" s="14"/>
      <c r="I70" s="32"/>
    </row>
    <row r="71" spans="4:9">
      <c r="D71" s="14"/>
      <c r="E71" s="38"/>
      <c r="F71" s="38"/>
      <c r="G71" s="14"/>
      <c r="H71" s="14"/>
      <c r="I71" s="32"/>
    </row>
    <row r="72" spans="4:9">
      <c r="D72" s="14"/>
      <c r="E72" s="38"/>
      <c r="F72" s="38"/>
      <c r="G72" s="14"/>
      <c r="H72" s="14"/>
      <c r="I72" s="32"/>
    </row>
    <row r="73" spans="4:9">
      <c r="D73" s="14"/>
      <c r="E73" s="38"/>
      <c r="F73" s="38"/>
      <c r="G73" s="14"/>
      <c r="H73" s="14"/>
      <c r="I73" s="32"/>
    </row>
    <row r="74" spans="4:9">
      <c r="D74" s="14"/>
      <c r="E74" s="38"/>
      <c r="F74" s="38"/>
      <c r="G74" s="14"/>
      <c r="H74" s="14"/>
      <c r="I74" s="32"/>
    </row>
    <row r="75" spans="4:9">
      <c r="D75" s="14"/>
      <c r="E75" s="38"/>
      <c r="F75" s="38"/>
      <c r="G75" s="14"/>
      <c r="H75" s="14"/>
      <c r="I75" s="32"/>
    </row>
    <row r="76" spans="4:9">
      <c r="D76" s="14"/>
      <c r="E76" s="38"/>
      <c r="F76" s="38"/>
      <c r="G76" s="14"/>
      <c r="H76" s="14"/>
      <c r="I76" s="32"/>
    </row>
    <row r="77" spans="4:9">
      <c r="D77" s="14"/>
      <c r="E77" s="38"/>
      <c r="F77" s="38"/>
      <c r="G77" s="14"/>
      <c r="H77" s="14"/>
      <c r="I77" s="32"/>
    </row>
    <row r="78" spans="4:9">
      <c r="D78" s="14"/>
      <c r="E78" s="38"/>
      <c r="F78" s="38"/>
      <c r="G78" s="14"/>
      <c r="H78" s="14"/>
      <c r="I78" s="32"/>
    </row>
    <row r="79" spans="4:9">
      <c r="D79" s="14"/>
      <c r="E79" s="38"/>
      <c r="F79" s="38"/>
      <c r="G79" s="14"/>
      <c r="H79" s="14"/>
      <c r="I79" s="32"/>
    </row>
    <row r="80" spans="4:9">
      <c r="D80" s="14"/>
      <c r="E80" s="38"/>
      <c r="F80" s="38"/>
      <c r="G80" s="14"/>
      <c r="H80" s="14"/>
      <c r="I80" s="32"/>
    </row>
    <row r="81" spans="4:9">
      <c r="D81" s="14"/>
      <c r="E81" s="38"/>
      <c r="F81" s="38"/>
      <c r="G81" s="14"/>
      <c r="H81" s="14"/>
      <c r="I81" s="32"/>
    </row>
    <row r="82" spans="4:9">
      <c r="D82" s="14"/>
      <c r="E82" s="38"/>
      <c r="F82" s="38"/>
      <c r="G82" s="14"/>
      <c r="H82" s="14"/>
      <c r="I82" s="32"/>
    </row>
    <row r="83" spans="4:9">
      <c r="D83" s="14"/>
      <c r="E83" s="38"/>
      <c r="F83" s="38"/>
      <c r="G83" s="14"/>
      <c r="H83" s="14"/>
      <c r="I83" s="32"/>
    </row>
    <row r="84" spans="4:9">
      <c r="D84" s="14"/>
      <c r="E84" s="38"/>
      <c r="F84" s="38"/>
      <c r="G84" s="14"/>
      <c r="H84" s="14"/>
      <c r="I84" s="32"/>
    </row>
    <row r="85" spans="4:9">
      <c r="D85" s="14"/>
      <c r="E85" s="38"/>
      <c r="F85" s="38"/>
      <c r="G85" s="14"/>
      <c r="H85" s="14"/>
      <c r="I85" s="32"/>
    </row>
    <row r="86" spans="4:9">
      <c r="D86" s="14"/>
      <c r="E86" s="38"/>
      <c r="F86" s="38"/>
      <c r="G86" s="14"/>
      <c r="H86" s="14"/>
      <c r="I86" s="32"/>
    </row>
    <row r="87" spans="4:9">
      <c r="D87" s="14"/>
      <c r="E87" s="38"/>
      <c r="F87" s="38"/>
      <c r="G87" s="14"/>
      <c r="H87" s="14"/>
      <c r="I87" s="32"/>
    </row>
    <row r="88" spans="4:9">
      <c r="D88" s="14"/>
      <c r="E88" s="38"/>
      <c r="F88" s="38"/>
      <c r="G88" s="14"/>
      <c r="H88" s="14"/>
      <c r="I88" s="32"/>
    </row>
    <row r="89" spans="4:9">
      <c r="D89" s="14"/>
      <c r="E89" s="38"/>
      <c r="F89" s="38"/>
      <c r="G89" s="14"/>
      <c r="H89" s="14"/>
      <c r="I89" s="32"/>
    </row>
    <row r="90" spans="4:9">
      <c r="D90" s="14"/>
      <c r="E90" s="38"/>
      <c r="F90" s="38"/>
      <c r="G90" s="14"/>
      <c r="H90" s="14"/>
      <c r="I90" s="32"/>
    </row>
    <row r="91" spans="4:9">
      <c r="D91" s="14"/>
      <c r="E91" s="38"/>
      <c r="F91" s="38"/>
      <c r="G91" s="14"/>
      <c r="H91" s="14"/>
      <c r="I91" s="32"/>
    </row>
    <row r="92" spans="4:9">
      <c r="D92" s="14"/>
      <c r="E92" s="38"/>
      <c r="F92" s="38"/>
      <c r="G92" s="14"/>
      <c r="H92" s="14"/>
      <c r="I92" s="32"/>
    </row>
    <row r="93" spans="4:9">
      <c r="D93" s="14"/>
      <c r="E93" s="38"/>
      <c r="F93" s="38"/>
      <c r="G93" s="14"/>
      <c r="H93" s="14"/>
      <c r="I93" s="32"/>
    </row>
    <row r="94" spans="4:9">
      <c r="D94" s="14"/>
      <c r="E94" s="38"/>
      <c r="F94" s="38"/>
      <c r="G94" s="14"/>
      <c r="H94" s="14"/>
      <c r="I94" s="32"/>
    </row>
    <row r="95" spans="4:9">
      <c r="D95" s="14"/>
      <c r="E95" s="38"/>
      <c r="F95" s="38"/>
      <c r="G95" s="14"/>
      <c r="H95" s="14"/>
      <c r="I95" s="32"/>
    </row>
    <row r="96" spans="4:9">
      <c r="D96" s="14"/>
      <c r="E96" s="38"/>
      <c r="F96" s="38"/>
      <c r="G96" s="14"/>
      <c r="H96" s="14"/>
      <c r="I96" s="32"/>
    </row>
    <row r="97" spans="4:9">
      <c r="D97" s="14"/>
      <c r="E97" s="38"/>
      <c r="F97" s="38"/>
      <c r="G97" s="14"/>
      <c r="H97" s="14"/>
      <c r="I97" s="32"/>
    </row>
    <row r="98" spans="4:9">
      <c r="D98" s="14"/>
      <c r="E98" s="38"/>
      <c r="F98" s="38"/>
      <c r="G98" s="14"/>
      <c r="H98" s="14"/>
      <c r="I98" s="32"/>
    </row>
    <row r="99" spans="4:9">
      <c r="D99" s="14"/>
      <c r="E99" s="38"/>
      <c r="F99" s="38"/>
      <c r="G99" s="14"/>
      <c r="H99" s="14"/>
      <c r="I99" s="32"/>
    </row>
    <row r="100" spans="4:9">
      <c r="D100" s="14"/>
      <c r="E100" s="38"/>
      <c r="F100" s="38"/>
      <c r="G100" s="14"/>
      <c r="H100" s="14"/>
      <c r="I100" s="32"/>
    </row>
    <row r="101" spans="4:9">
      <c r="D101" s="14"/>
      <c r="E101" s="38"/>
      <c r="F101" s="38"/>
      <c r="G101" s="14"/>
      <c r="H101" s="14"/>
      <c r="I101" s="32"/>
    </row>
    <row r="102" spans="4:9">
      <c r="D102" s="14"/>
      <c r="E102" s="38"/>
      <c r="F102" s="38"/>
      <c r="G102" s="14"/>
      <c r="H102" s="14"/>
      <c r="I102" s="32"/>
    </row>
    <row r="103" spans="4:9">
      <c r="D103" s="14"/>
      <c r="E103" s="38"/>
      <c r="F103" s="38"/>
      <c r="G103" s="14"/>
      <c r="H103" s="14"/>
      <c r="I103" s="32"/>
    </row>
    <row r="104" spans="4:9">
      <c r="D104" s="14"/>
      <c r="E104" s="38"/>
      <c r="F104" s="38"/>
      <c r="G104" s="14"/>
      <c r="H104" s="14"/>
      <c r="I104" s="32"/>
    </row>
    <row r="105" spans="4:9">
      <c r="D105" s="14"/>
      <c r="E105" s="38"/>
      <c r="F105" s="38"/>
      <c r="G105" s="14"/>
      <c r="H105" s="14"/>
      <c r="I105" s="32"/>
    </row>
    <row r="106" spans="4:9">
      <c r="D106" s="14"/>
      <c r="E106" s="38"/>
      <c r="F106" s="38"/>
      <c r="G106" s="14"/>
      <c r="H106" s="14"/>
      <c r="I106" s="32"/>
    </row>
    <row r="107" spans="4:9">
      <c r="D107" s="14"/>
      <c r="E107" s="38"/>
      <c r="F107" s="38"/>
      <c r="G107" s="14"/>
      <c r="H107" s="14"/>
      <c r="I107" s="32"/>
    </row>
    <row r="108" spans="4:9">
      <c r="D108" s="14"/>
      <c r="E108" s="38"/>
      <c r="F108" s="38"/>
      <c r="G108" s="14"/>
      <c r="H108" s="14"/>
      <c r="I108" s="32"/>
    </row>
    <row r="109" spans="4:9">
      <c r="D109" s="14"/>
      <c r="E109" s="38"/>
      <c r="F109" s="38"/>
      <c r="G109" s="14"/>
      <c r="H109" s="14"/>
      <c r="I109" s="32"/>
    </row>
    <row r="110" spans="4:9">
      <c r="D110" s="14"/>
      <c r="E110" s="38"/>
      <c r="F110" s="38"/>
      <c r="G110" s="14"/>
      <c r="H110" s="14"/>
      <c r="I110" s="32"/>
    </row>
    <row r="111" spans="4:9">
      <c r="D111" s="14"/>
      <c r="E111" s="38"/>
      <c r="F111" s="38"/>
      <c r="G111" s="14"/>
      <c r="H111" s="14"/>
      <c r="I111" s="32"/>
    </row>
    <row r="112" spans="4:9">
      <c r="D112" s="14"/>
      <c r="E112" s="38"/>
      <c r="F112" s="38"/>
      <c r="G112" s="14"/>
      <c r="H112" s="14"/>
      <c r="I112" s="32"/>
    </row>
    <row r="113" spans="4:9">
      <c r="D113" s="14"/>
      <c r="E113" s="38"/>
      <c r="F113" s="38"/>
      <c r="G113" s="14"/>
      <c r="H113" s="14"/>
      <c r="I113" s="32"/>
    </row>
    <row r="114" spans="4:9">
      <c r="D114" s="14"/>
      <c r="E114" s="38"/>
      <c r="F114" s="38"/>
      <c r="G114" s="14"/>
      <c r="H114" s="14"/>
      <c r="I114" s="32"/>
    </row>
    <row r="115" spans="4:9">
      <c r="D115" s="14"/>
      <c r="E115" s="38"/>
      <c r="F115" s="38"/>
      <c r="G115" s="14"/>
      <c r="H115" s="14"/>
      <c r="I115" s="32"/>
    </row>
    <row r="116" spans="4:9">
      <c r="D116" s="14"/>
      <c r="E116" s="38"/>
      <c r="F116" s="38"/>
      <c r="G116" s="14"/>
      <c r="H116" s="14"/>
      <c r="I116" s="32"/>
    </row>
    <row r="117" spans="4:9">
      <c r="D117" s="14"/>
      <c r="E117" s="38"/>
      <c r="F117" s="38"/>
      <c r="G117" s="14"/>
      <c r="H117" s="14"/>
      <c r="I117" s="32"/>
    </row>
    <row r="118" spans="4:9">
      <c r="D118" s="14"/>
      <c r="E118" s="38"/>
      <c r="F118" s="38"/>
      <c r="G118" s="14"/>
      <c r="H118" s="14"/>
      <c r="I118" s="32"/>
    </row>
    <row r="119" spans="4:9">
      <c r="D119" s="14"/>
      <c r="E119" s="38"/>
      <c r="F119" s="38"/>
      <c r="G119" s="14"/>
      <c r="H119" s="14"/>
      <c r="I119" s="32"/>
    </row>
    <row r="120" spans="4:9">
      <c r="D120" s="14"/>
      <c r="E120" s="38"/>
      <c r="F120" s="38"/>
      <c r="G120" s="14"/>
      <c r="H120" s="14"/>
      <c r="I120" s="32"/>
    </row>
    <row r="121" spans="4:9">
      <c r="D121" s="14"/>
      <c r="E121" s="38"/>
      <c r="F121" s="38"/>
      <c r="G121" s="14"/>
      <c r="H121" s="14"/>
      <c r="I121" s="32"/>
    </row>
    <row r="122" spans="4:9">
      <c r="D122" s="14"/>
      <c r="E122" s="38"/>
      <c r="F122" s="38"/>
      <c r="G122" s="14"/>
      <c r="H122" s="14"/>
      <c r="I122" s="32"/>
    </row>
    <row r="123" spans="4:9">
      <c r="D123" s="14"/>
      <c r="E123" s="38"/>
      <c r="F123" s="38"/>
      <c r="G123" s="14"/>
      <c r="H123" s="14"/>
      <c r="I123" s="32"/>
    </row>
    <row r="124" spans="4:9">
      <c r="D124" s="14"/>
      <c r="E124" s="38"/>
      <c r="F124" s="38"/>
      <c r="G124" s="14"/>
      <c r="H124" s="14"/>
      <c r="I124" s="32"/>
    </row>
    <row r="125" spans="4:9">
      <c r="D125" s="14"/>
      <c r="E125" s="38"/>
      <c r="F125" s="38"/>
      <c r="G125" s="14"/>
      <c r="H125" s="14"/>
      <c r="I125" s="32"/>
    </row>
    <row r="126" spans="4:9">
      <c r="D126" s="14"/>
      <c r="E126" s="38"/>
      <c r="F126" s="38"/>
      <c r="G126" s="14"/>
      <c r="H126" s="14"/>
      <c r="I126" s="32"/>
    </row>
    <row r="127" spans="4:9">
      <c r="D127" s="14"/>
      <c r="E127" s="38"/>
      <c r="F127" s="38"/>
      <c r="G127" s="14"/>
      <c r="H127" s="14"/>
      <c r="I127" s="32"/>
    </row>
    <row r="128" spans="4:9">
      <c r="D128" s="14"/>
      <c r="E128" s="38"/>
      <c r="F128" s="38"/>
      <c r="G128" s="14"/>
      <c r="H128" s="14"/>
      <c r="I128" s="32"/>
    </row>
    <row r="129" spans="4:9">
      <c r="D129" s="14"/>
      <c r="E129" s="38"/>
      <c r="F129" s="38"/>
      <c r="G129" s="14"/>
      <c r="H129" s="14"/>
      <c r="I129" s="32"/>
    </row>
    <row r="130" spans="4:9">
      <c r="D130" s="14"/>
      <c r="E130" s="38"/>
      <c r="F130" s="38"/>
      <c r="G130" s="14"/>
      <c r="H130" s="14"/>
      <c r="I130" s="32"/>
    </row>
    <row r="131" spans="4:9">
      <c r="D131" s="14"/>
      <c r="E131" s="38"/>
      <c r="F131" s="38"/>
      <c r="G131" s="14"/>
      <c r="H131" s="14"/>
      <c r="I131" s="32"/>
    </row>
    <row r="132" spans="4:9">
      <c r="D132" s="14"/>
      <c r="E132" s="38"/>
      <c r="F132" s="38"/>
      <c r="G132" s="14"/>
      <c r="H132" s="14"/>
      <c r="I132" s="32"/>
    </row>
    <row r="133" spans="4:9">
      <c r="D133" s="14"/>
      <c r="E133" s="38"/>
      <c r="F133" s="38"/>
      <c r="G133" s="14"/>
      <c r="H133" s="14"/>
      <c r="I133" s="32"/>
    </row>
    <row r="134" spans="4:9">
      <c r="D134" s="14"/>
      <c r="E134" s="38"/>
      <c r="F134" s="38"/>
      <c r="G134" s="14"/>
      <c r="H134" s="14"/>
      <c r="I134" s="32"/>
    </row>
    <row r="135" spans="4:9">
      <c r="D135" s="14"/>
      <c r="E135" s="38"/>
      <c r="F135" s="38"/>
      <c r="G135" s="14"/>
      <c r="H135" s="14"/>
      <c r="I135" s="32"/>
    </row>
    <row r="136" spans="4:9">
      <c r="D136" s="14"/>
      <c r="E136" s="38"/>
      <c r="F136" s="38"/>
      <c r="G136" s="14"/>
      <c r="H136" s="14"/>
      <c r="I136" s="32"/>
    </row>
    <row r="137" spans="4:9">
      <c r="D137" s="14"/>
      <c r="E137" s="38"/>
      <c r="F137" s="38"/>
      <c r="G137" s="14"/>
      <c r="H137" s="14"/>
      <c r="I137" s="32"/>
    </row>
    <row r="138" spans="4:9">
      <c r="D138" s="14"/>
      <c r="E138" s="38"/>
      <c r="F138" s="38"/>
      <c r="G138" s="14"/>
      <c r="H138" s="14"/>
      <c r="I138" s="32"/>
    </row>
    <row r="139" spans="4:9">
      <c r="D139" s="14"/>
      <c r="E139" s="38"/>
      <c r="F139" s="38"/>
      <c r="G139" s="14"/>
      <c r="H139" s="14"/>
      <c r="I139" s="32"/>
    </row>
    <row r="140" spans="4:9">
      <c r="D140" s="14"/>
      <c r="E140" s="38"/>
      <c r="F140" s="38"/>
      <c r="G140" s="14"/>
      <c r="H140" s="14"/>
      <c r="I140" s="32"/>
    </row>
    <row r="141" spans="4:9">
      <c r="D141" s="14"/>
      <c r="E141" s="38"/>
      <c r="F141" s="38"/>
      <c r="G141" s="14"/>
      <c r="H141" s="14"/>
      <c r="I141" s="32"/>
    </row>
    <row r="142" spans="4:9">
      <c r="D142" s="14"/>
      <c r="E142" s="38"/>
      <c r="F142" s="38"/>
      <c r="G142" s="14"/>
      <c r="H142" s="14"/>
      <c r="I142" s="32"/>
    </row>
    <row r="143" spans="4:9">
      <c r="D143" s="14"/>
      <c r="E143" s="38"/>
      <c r="F143" s="38"/>
      <c r="G143" s="14"/>
      <c r="H143" s="14"/>
      <c r="I143" s="32"/>
    </row>
    <row r="144" spans="4:9">
      <c r="D144" s="14"/>
      <c r="E144" s="38"/>
      <c r="F144" s="38"/>
      <c r="G144" s="14"/>
      <c r="H144" s="14"/>
      <c r="I144" s="32"/>
    </row>
    <row r="145" spans="4:9">
      <c r="D145" s="14"/>
      <c r="E145" s="38"/>
      <c r="F145" s="38"/>
      <c r="G145" s="14"/>
      <c r="H145" s="14"/>
      <c r="I145" s="32"/>
    </row>
    <row r="146" spans="4:9">
      <c r="D146" s="14"/>
      <c r="E146" s="38"/>
      <c r="F146" s="38"/>
      <c r="G146" s="14"/>
      <c r="H146" s="14"/>
      <c r="I146" s="32"/>
    </row>
    <row r="147" spans="4:9">
      <c r="D147" s="14"/>
      <c r="E147" s="38"/>
      <c r="F147" s="38"/>
      <c r="G147" s="14"/>
      <c r="H147" s="14"/>
      <c r="I147" s="32"/>
    </row>
    <row r="148" spans="4:9">
      <c r="D148" s="14"/>
      <c r="E148" s="38"/>
      <c r="F148" s="38"/>
      <c r="G148" s="14"/>
      <c r="H148" s="14"/>
      <c r="I148" s="32"/>
    </row>
    <row r="149" spans="4:9">
      <c r="D149" s="14"/>
      <c r="E149" s="38"/>
      <c r="F149" s="38"/>
      <c r="G149" s="14"/>
      <c r="H149" s="14"/>
      <c r="I149" s="32"/>
    </row>
    <row r="150" spans="4:9">
      <c r="D150" s="14"/>
      <c r="E150" s="38"/>
      <c r="F150" s="38"/>
      <c r="G150" s="14"/>
      <c r="H150" s="14"/>
      <c r="I150" s="32"/>
    </row>
    <row r="151" spans="4:9">
      <c r="D151" s="14"/>
      <c r="E151" s="38"/>
      <c r="F151" s="38"/>
      <c r="G151" s="14"/>
      <c r="H151" s="14"/>
      <c r="I151" s="32"/>
    </row>
    <row r="152" spans="4:9">
      <c r="D152" s="14"/>
      <c r="E152" s="38"/>
      <c r="F152" s="38"/>
      <c r="G152" s="14"/>
      <c r="H152" s="14"/>
      <c r="I152" s="32"/>
    </row>
    <row r="153" spans="4:9">
      <c r="D153" s="14"/>
      <c r="E153" s="38"/>
      <c r="F153" s="38"/>
      <c r="G153" s="14"/>
      <c r="H153" s="14"/>
      <c r="I153" s="32"/>
    </row>
    <row r="154" spans="4:9">
      <c r="D154" s="14"/>
      <c r="E154" s="38"/>
      <c r="F154" s="38"/>
      <c r="G154" s="14"/>
      <c r="H154" s="14"/>
      <c r="I154" s="32"/>
    </row>
    <row r="155" spans="4:9">
      <c r="D155" s="14"/>
      <c r="E155" s="38"/>
      <c r="F155" s="38"/>
      <c r="G155" s="14"/>
      <c r="H155" s="14"/>
      <c r="I155" s="32"/>
    </row>
    <row r="156" spans="4:9">
      <c r="D156" s="14"/>
      <c r="E156" s="38"/>
      <c r="F156" s="38"/>
      <c r="G156" s="14"/>
      <c r="H156" s="14"/>
      <c r="I156" s="32"/>
    </row>
    <row r="157" spans="4:9">
      <c r="D157" s="14"/>
      <c r="E157" s="38"/>
      <c r="F157" s="38"/>
      <c r="G157" s="14"/>
      <c r="H157" s="14"/>
      <c r="I157" s="32"/>
    </row>
    <row r="158" spans="4:9">
      <c r="D158" s="14"/>
      <c r="E158" s="38"/>
      <c r="F158" s="38"/>
      <c r="G158" s="14"/>
      <c r="H158" s="14"/>
      <c r="I158" s="32"/>
    </row>
    <row r="159" spans="4:9">
      <c r="D159" s="14"/>
      <c r="E159" s="38"/>
      <c r="F159" s="38"/>
      <c r="G159" s="14"/>
      <c r="H159" s="14"/>
      <c r="I159" s="32"/>
    </row>
    <row r="160" spans="4:9">
      <c r="D160" s="14"/>
      <c r="E160" s="38"/>
      <c r="F160" s="38"/>
      <c r="G160" s="14"/>
      <c r="H160" s="14"/>
      <c r="I160" s="32"/>
    </row>
    <row r="161" spans="4:9">
      <c r="D161" s="14"/>
      <c r="E161" s="38"/>
      <c r="F161" s="38"/>
      <c r="G161" s="14"/>
      <c r="H161" s="14"/>
      <c r="I161" s="32"/>
    </row>
    <row r="162" spans="4:9">
      <c r="D162" s="14"/>
      <c r="E162" s="38"/>
      <c r="F162" s="38"/>
      <c r="G162" s="14"/>
      <c r="H162" s="14"/>
      <c r="I162" s="32"/>
    </row>
    <row r="163" spans="4:9">
      <c r="D163" s="14"/>
      <c r="E163" s="38"/>
      <c r="F163" s="38"/>
      <c r="G163" s="14"/>
      <c r="H163" s="14"/>
      <c r="I163" s="32"/>
    </row>
    <row r="164" spans="4:9">
      <c r="D164" s="14"/>
      <c r="E164" s="38"/>
      <c r="F164" s="38"/>
      <c r="G164" s="14"/>
      <c r="H164" s="14"/>
      <c r="I164" s="32"/>
    </row>
    <row r="165" spans="4:9">
      <c r="D165" s="14"/>
      <c r="E165" s="38"/>
      <c r="F165" s="38"/>
      <c r="G165" s="14"/>
      <c r="H165" s="14"/>
      <c r="I165" s="32"/>
    </row>
    <row r="166" spans="4:9">
      <c r="D166" s="14"/>
      <c r="E166" s="38"/>
      <c r="F166" s="38"/>
      <c r="G166" s="14"/>
      <c r="H166" s="14"/>
      <c r="I166" s="32"/>
    </row>
    <row r="167" spans="4:9">
      <c r="D167" s="14"/>
      <c r="E167" s="38"/>
      <c r="F167" s="38"/>
      <c r="G167" s="14"/>
      <c r="H167" s="14"/>
      <c r="I167" s="32"/>
    </row>
    <row r="168" spans="4:9">
      <c r="D168" s="14"/>
      <c r="E168" s="38"/>
      <c r="F168" s="38"/>
      <c r="G168" s="14"/>
      <c r="H168" s="14"/>
      <c r="I168" s="32"/>
    </row>
    <row r="169" spans="4:9">
      <c r="D169" s="14"/>
      <c r="E169" s="38"/>
      <c r="F169" s="38"/>
      <c r="G169" s="14"/>
      <c r="H169" s="14"/>
      <c r="I169" s="32"/>
    </row>
    <row r="170" spans="4:9">
      <c r="D170" s="14"/>
      <c r="E170" s="38"/>
      <c r="F170" s="38"/>
      <c r="G170" s="14"/>
      <c r="H170" s="14"/>
      <c r="I170" s="32"/>
    </row>
    <row r="171" spans="4:9">
      <c r="D171" s="14"/>
      <c r="E171" s="38"/>
      <c r="F171" s="38"/>
      <c r="G171" s="14"/>
      <c r="H171" s="14"/>
      <c r="I171" s="32"/>
    </row>
    <row r="172" spans="4:9">
      <c r="D172" s="14"/>
      <c r="E172" s="38"/>
      <c r="F172" s="38"/>
      <c r="G172" s="14"/>
      <c r="H172" s="14"/>
      <c r="I172" s="32"/>
    </row>
    <row r="173" spans="4:9">
      <c r="D173" s="14"/>
      <c r="E173" s="38"/>
      <c r="F173" s="38"/>
      <c r="G173" s="14"/>
      <c r="H173" s="14"/>
      <c r="I173" s="32"/>
    </row>
    <row r="174" spans="4:9">
      <c r="D174" s="14"/>
      <c r="E174" s="38"/>
      <c r="F174" s="38"/>
      <c r="G174" s="14"/>
      <c r="H174" s="14"/>
      <c r="I174" s="32"/>
    </row>
    <row r="175" spans="4:9">
      <c r="D175" s="14"/>
      <c r="E175" s="38"/>
      <c r="F175" s="38"/>
      <c r="G175" s="14"/>
      <c r="H175" s="14"/>
      <c r="I175" s="32"/>
    </row>
    <row r="176" spans="4:9">
      <c r="D176" s="14"/>
      <c r="E176" s="38"/>
      <c r="F176" s="38"/>
      <c r="G176" s="14"/>
      <c r="H176" s="14"/>
      <c r="I176" s="32"/>
    </row>
    <row r="177" spans="4:9">
      <c r="D177" s="14"/>
      <c r="E177" s="38"/>
      <c r="F177" s="38"/>
      <c r="G177" s="14"/>
      <c r="H177" s="14"/>
      <c r="I177" s="32"/>
    </row>
    <row r="178" spans="4:9">
      <c r="D178" s="14"/>
      <c r="E178" s="38"/>
      <c r="F178" s="38"/>
      <c r="G178" s="14"/>
      <c r="H178" s="14"/>
      <c r="I178" s="32"/>
    </row>
    <row r="179" spans="4:9">
      <c r="D179" s="14"/>
      <c r="E179" s="38"/>
      <c r="F179" s="38"/>
      <c r="G179" s="14"/>
      <c r="H179" s="14"/>
      <c r="I179" s="32"/>
    </row>
    <row r="180" spans="4:9">
      <c r="D180" s="14"/>
      <c r="E180" s="38"/>
      <c r="F180" s="38"/>
      <c r="G180" s="14"/>
      <c r="H180" s="14"/>
      <c r="I180" s="32"/>
    </row>
    <row r="181" spans="4:9">
      <c r="D181" s="14"/>
      <c r="E181" s="38"/>
      <c r="F181" s="38"/>
      <c r="G181" s="14"/>
      <c r="H181" s="14"/>
      <c r="I181" s="32"/>
    </row>
    <row r="182" spans="4:9">
      <c r="D182" s="14"/>
      <c r="E182" s="38"/>
      <c r="F182" s="38"/>
      <c r="G182" s="14"/>
      <c r="H182" s="14"/>
      <c r="I182" s="32"/>
    </row>
    <row r="183" spans="4:9">
      <c r="D183" s="14"/>
      <c r="E183" s="38"/>
      <c r="F183" s="38"/>
      <c r="G183" s="14"/>
      <c r="H183" s="14"/>
      <c r="I183" s="32"/>
    </row>
    <row r="184" spans="4:9">
      <c r="D184" s="14"/>
      <c r="E184" s="38"/>
      <c r="F184" s="38"/>
      <c r="G184" s="14"/>
      <c r="H184" s="14"/>
      <c r="I184" s="32"/>
    </row>
    <row r="185" spans="4:9">
      <c r="D185" s="14"/>
      <c r="E185" s="38"/>
      <c r="F185" s="38"/>
      <c r="G185" s="14"/>
      <c r="H185" s="14"/>
      <c r="I185" s="32"/>
    </row>
    <row r="186" spans="4:9">
      <c r="D186" s="14"/>
      <c r="E186" s="38"/>
      <c r="F186" s="38"/>
      <c r="G186" s="14"/>
      <c r="H186" s="14"/>
      <c r="I186" s="32"/>
    </row>
    <row r="187" spans="4:9">
      <c r="D187" s="14"/>
      <c r="E187" s="38"/>
      <c r="F187" s="38"/>
      <c r="G187" s="14"/>
      <c r="H187" s="14"/>
      <c r="I187" s="32"/>
    </row>
    <row r="188" spans="4:9">
      <c r="D188" s="14"/>
      <c r="E188" s="38"/>
      <c r="F188" s="38"/>
      <c r="G188" s="14"/>
      <c r="H188" s="14"/>
      <c r="I188" s="32"/>
    </row>
    <row r="189" spans="4:9">
      <c r="D189" s="14"/>
      <c r="E189" s="38"/>
      <c r="F189" s="38"/>
      <c r="G189" s="14"/>
      <c r="H189" s="14"/>
      <c r="I189" s="32"/>
    </row>
    <row r="190" spans="4:9">
      <c r="D190" s="14"/>
      <c r="E190" s="38"/>
      <c r="F190" s="38"/>
      <c r="G190" s="14"/>
      <c r="H190" s="14"/>
      <c r="I190" s="32"/>
    </row>
    <row r="191" spans="4:9">
      <c r="D191" s="14"/>
      <c r="E191" s="38"/>
      <c r="F191" s="38"/>
      <c r="G191" s="14"/>
      <c r="H191" s="14"/>
      <c r="I191" s="32"/>
    </row>
    <row r="192" spans="4:9">
      <c r="D192" s="14"/>
      <c r="E192" s="38"/>
      <c r="F192" s="38"/>
      <c r="G192" s="14"/>
      <c r="H192" s="14"/>
      <c r="I192" s="32"/>
    </row>
    <row r="193" spans="4:9">
      <c r="D193" s="14"/>
      <c r="E193" s="38"/>
      <c r="F193" s="38"/>
      <c r="G193" s="14"/>
      <c r="H193" s="14"/>
      <c r="I193" s="32"/>
    </row>
    <row r="194" spans="4:9">
      <c r="D194" s="14"/>
      <c r="E194" s="38"/>
      <c r="F194" s="38"/>
      <c r="G194" s="14"/>
      <c r="H194" s="14"/>
      <c r="I194" s="32"/>
    </row>
    <row r="195" spans="4:9">
      <c r="D195" s="14"/>
      <c r="E195" s="38"/>
      <c r="F195" s="38"/>
      <c r="G195" s="14"/>
      <c r="H195" s="14"/>
      <c r="I195" s="32"/>
    </row>
    <row r="196" spans="4:9">
      <c r="D196" s="14"/>
      <c r="E196" s="38"/>
      <c r="F196" s="38"/>
      <c r="G196" s="14"/>
      <c r="H196" s="14"/>
      <c r="I196" s="32"/>
    </row>
    <row r="197" spans="4:9">
      <c r="D197" s="14"/>
      <c r="E197" s="38"/>
      <c r="F197" s="38"/>
      <c r="G197" s="14"/>
      <c r="H197" s="14"/>
      <c r="I197" s="32"/>
    </row>
    <row r="198" spans="4:9">
      <c r="D198" s="14"/>
      <c r="E198" s="38"/>
      <c r="F198" s="38"/>
      <c r="G198" s="14"/>
      <c r="H198" s="14"/>
      <c r="I198" s="32"/>
    </row>
    <row r="199" spans="4:9">
      <c r="D199" s="14"/>
      <c r="E199" s="38"/>
      <c r="F199" s="38"/>
      <c r="G199" s="14"/>
      <c r="H199" s="14"/>
      <c r="I199" s="32"/>
    </row>
    <row r="200" spans="4:9">
      <c r="D200" s="14"/>
      <c r="E200" s="38"/>
      <c r="F200" s="38"/>
      <c r="G200" s="14"/>
      <c r="H200" s="14"/>
      <c r="I200" s="32"/>
    </row>
    <row r="201" spans="4:9">
      <c r="D201" s="14"/>
      <c r="E201" s="38"/>
      <c r="F201" s="38"/>
      <c r="G201" s="14"/>
      <c r="H201" s="14"/>
      <c r="I201" s="32"/>
    </row>
    <row r="202" spans="4:9">
      <c r="D202" s="14"/>
      <c r="E202" s="38"/>
      <c r="F202" s="38"/>
      <c r="G202" s="14"/>
      <c r="H202" s="14"/>
      <c r="I202" s="32"/>
    </row>
    <row r="203" spans="4:9">
      <c r="D203" s="14"/>
      <c r="E203" s="38"/>
      <c r="F203" s="38"/>
      <c r="G203" s="14"/>
      <c r="H203" s="14"/>
      <c r="I203" s="32"/>
    </row>
    <row r="204" spans="4:9">
      <c r="D204" s="14"/>
      <c r="E204" s="38"/>
      <c r="F204" s="38"/>
      <c r="G204" s="14"/>
      <c r="H204" s="14"/>
      <c r="I204" s="32"/>
    </row>
    <row r="205" spans="4:9">
      <c r="D205" s="14"/>
      <c r="E205" s="38"/>
      <c r="F205" s="38"/>
      <c r="G205" s="14"/>
      <c r="H205" s="14"/>
      <c r="I205" s="32"/>
    </row>
    <row r="206" spans="4:9">
      <c r="D206" s="14"/>
      <c r="E206" s="38"/>
      <c r="F206" s="38"/>
      <c r="G206" s="14"/>
      <c r="H206" s="14"/>
      <c r="I206" s="32"/>
    </row>
    <row r="207" spans="4:9">
      <c r="D207" s="14"/>
      <c r="E207" s="38"/>
      <c r="F207" s="38"/>
      <c r="G207" s="14"/>
      <c r="H207" s="14"/>
      <c r="I207" s="32"/>
    </row>
    <row r="208" spans="4:9">
      <c r="D208" s="14"/>
      <c r="E208" s="38"/>
      <c r="F208" s="38"/>
      <c r="G208" s="14"/>
      <c r="H208" s="14"/>
      <c r="I208" s="32"/>
    </row>
    <row r="209" spans="4:9">
      <c r="D209" s="14"/>
      <c r="E209" s="38"/>
      <c r="F209" s="38"/>
      <c r="G209" s="14"/>
      <c r="H209" s="14"/>
      <c r="I209" s="32"/>
    </row>
    <row r="210" spans="4:9">
      <c r="D210" s="14"/>
      <c r="E210" s="38"/>
      <c r="F210" s="38"/>
      <c r="G210" s="14"/>
      <c r="H210" s="14"/>
      <c r="I210" s="32"/>
    </row>
    <row r="211" spans="4:9">
      <c r="D211" s="14"/>
      <c r="E211" s="38"/>
      <c r="F211" s="38"/>
      <c r="G211" s="14"/>
      <c r="H211" s="14"/>
      <c r="I211" s="32"/>
    </row>
    <row r="212" spans="4:9">
      <c r="D212" s="14"/>
      <c r="E212" s="38"/>
      <c r="F212" s="38"/>
      <c r="G212" s="14"/>
      <c r="H212" s="14"/>
      <c r="I212" s="32"/>
    </row>
    <row r="213" spans="4:9">
      <c r="D213" s="14"/>
      <c r="E213" s="38"/>
      <c r="F213" s="38"/>
      <c r="G213" s="14"/>
      <c r="H213" s="14"/>
      <c r="I213" s="32"/>
    </row>
    <row r="214" spans="4:9">
      <c r="D214" s="14"/>
      <c r="E214" s="38"/>
      <c r="F214" s="38"/>
      <c r="G214" s="14"/>
      <c r="H214" s="14"/>
      <c r="I214" s="32"/>
    </row>
    <row r="215" spans="4:9">
      <c r="D215" s="14"/>
      <c r="E215" s="38"/>
      <c r="F215" s="38"/>
      <c r="G215" s="14"/>
      <c r="H215" s="14"/>
      <c r="I215" s="32"/>
    </row>
    <row r="216" spans="4:9">
      <c r="D216" s="14"/>
      <c r="E216" s="38"/>
      <c r="F216" s="38"/>
      <c r="G216" s="14"/>
      <c r="H216" s="14"/>
      <c r="I216" s="32"/>
    </row>
    <row r="217" spans="4:9">
      <c r="D217" s="14"/>
      <c r="E217" s="38"/>
      <c r="F217" s="38"/>
      <c r="G217" s="14"/>
      <c r="H217" s="14"/>
      <c r="I217" s="32"/>
    </row>
    <row r="218" spans="4:9">
      <c r="D218" s="14"/>
      <c r="E218" s="38"/>
      <c r="F218" s="38"/>
      <c r="G218" s="14"/>
      <c r="H218" s="14"/>
      <c r="I218" s="32"/>
    </row>
    <row r="219" spans="4:9">
      <c r="D219" s="14"/>
      <c r="E219" s="38"/>
      <c r="F219" s="38"/>
      <c r="G219" s="14"/>
      <c r="H219" s="14"/>
      <c r="I219" s="32"/>
    </row>
    <row r="220" spans="4:9">
      <c r="D220" s="14"/>
      <c r="E220" s="38"/>
      <c r="F220" s="38"/>
      <c r="G220" s="14"/>
      <c r="H220" s="14"/>
      <c r="I220" s="32"/>
    </row>
    <row r="221" spans="4:9">
      <c r="D221" s="14"/>
      <c r="E221" s="38"/>
      <c r="F221" s="38"/>
      <c r="G221" s="14"/>
      <c r="H221" s="14"/>
      <c r="I221" s="32"/>
    </row>
    <row r="222" spans="4:9">
      <c r="D222" s="14"/>
      <c r="E222" s="38"/>
      <c r="F222" s="38"/>
      <c r="G222" s="14"/>
      <c r="H222" s="14"/>
      <c r="I222" s="32"/>
    </row>
    <row r="223" spans="4:9">
      <c r="D223" s="14"/>
      <c r="E223" s="38"/>
      <c r="F223" s="38"/>
      <c r="G223" s="14"/>
      <c r="H223" s="14"/>
      <c r="I223" s="32"/>
    </row>
    <row r="224" spans="4:9">
      <c r="D224" s="14"/>
      <c r="E224" s="38"/>
      <c r="F224" s="38"/>
      <c r="G224" s="14"/>
      <c r="H224" s="14"/>
      <c r="I224" s="32"/>
    </row>
    <row r="225" spans="4:9">
      <c r="D225" s="14"/>
      <c r="E225" s="38"/>
      <c r="F225" s="38"/>
      <c r="G225" s="14"/>
      <c r="H225" s="14"/>
      <c r="I225" s="32"/>
    </row>
    <row r="226" spans="4:9">
      <c r="D226" s="14"/>
      <c r="E226" s="38"/>
      <c r="F226" s="38"/>
      <c r="G226" s="14"/>
      <c r="H226" s="14"/>
      <c r="I226" s="32"/>
    </row>
    <row r="227" spans="4:9">
      <c r="D227" s="14"/>
      <c r="E227" s="38"/>
      <c r="F227" s="38"/>
      <c r="G227" s="14"/>
      <c r="H227" s="14"/>
      <c r="I227" s="32"/>
    </row>
    <row r="228" spans="4:9">
      <c r="D228" s="14"/>
      <c r="E228" s="38"/>
      <c r="F228" s="38"/>
      <c r="G228" s="14"/>
      <c r="H228" s="14"/>
      <c r="I228" s="32"/>
    </row>
    <row r="229" spans="4:9">
      <c r="D229" s="14"/>
      <c r="E229" s="38"/>
      <c r="F229" s="38"/>
      <c r="G229" s="14"/>
      <c r="H229" s="14"/>
      <c r="I229" s="32"/>
    </row>
    <row r="230" spans="4:9">
      <c r="D230" s="14"/>
      <c r="E230" s="38"/>
      <c r="F230" s="38"/>
      <c r="G230" s="14"/>
      <c r="H230" s="14"/>
      <c r="I230" s="32"/>
    </row>
    <row r="231" spans="4:9">
      <c r="D231" s="14"/>
      <c r="E231" s="38"/>
      <c r="F231" s="38"/>
      <c r="G231" s="14"/>
      <c r="H231" s="14"/>
      <c r="I231" s="32"/>
    </row>
    <row r="232" spans="4:9">
      <c r="D232" s="14"/>
      <c r="E232" s="38"/>
      <c r="F232" s="38"/>
      <c r="G232" s="14"/>
      <c r="H232" s="14"/>
      <c r="I232" s="32"/>
    </row>
    <row r="233" spans="4:9">
      <c r="D233" s="14"/>
      <c r="E233" s="38"/>
      <c r="F233" s="38"/>
      <c r="G233" s="14"/>
      <c r="H233" s="14"/>
      <c r="I233" s="32"/>
    </row>
    <row r="234" spans="4:9">
      <c r="D234" s="14"/>
      <c r="E234" s="38"/>
      <c r="F234" s="38"/>
      <c r="G234" s="14"/>
      <c r="H234" s="14"/>
      <c r="I234" s="32"/>
    </row>
    <row r="235" spans="4:9">
      <c r="D235" s="14"/>
      <c r="E235" s="38"/>
      <c r="F235" s="38"/>
      <c r="G235" s="14"/>
      <c r="H235" s="14"/>
      <c r="I235" s="32"/>
    </row>
    <row r="236" spans="4:9">
      <c r="D236" s="14"/>
      <c r="E236" s="38"/>
      <c r="F236" s="38"/>
      <c r="G236" s="14"/>
      <c r="H236" s="14"/>
      <c r="I236" s="32"/>
    </row>
    <row r="237" spans="4:9">
      <c r="D237" s="14"/>
      <c r="E237" s="38"/>
      <c r="F237" s="38"/>
      <c r="G237" s="14"/>
      <c r="H237" s="14"/>
      <c r="I237" s="32"/>
    </row>
    <row r="238" spans="4:9">
      <c r="D238" s="14"/>
      <c r="E238" s="38"/>
      <c r="F238" s="38"/>
      <c r="G238" s="14"/>
      <c r="H238" s="14"/>
      <c r="I238" s="32"/>
    </row>
    <row r="239" spans="4:9">
      <c r="D239" s="14"/>
      <c r="E239" s="38"/>
      <c r="F239" s="38"/>
      <c r="G239" s="14"/>
      <c r="H239" s="14"/>
      <c r="I239" s="32"/>
    </row>
    <row r="240" spans="4:9">
      <c r="D240" s="14"/>
      <c r="E240" s="38"/>
      <c r="F240" s="38"/>
      <c r="G240" s="14"/>
      <c r="H240" s="14"/>
      <c r="I240" s="32"/>
    </row>
    <row r="241" spans="4:9">
      <c r="D241" s="14"/>
      <c r="E241" s="38"/>
      <c r="F241" s="38"/>
      <c r="G241" s="14"/>
      <c r="H241" s="14"/>
      <c r="I241" s="32"/>
    </row>
    <row r="242" spans="4:9">
      <c r="D242" s="14"/>
      <c r="E242" s="38"/>
      <c r="F242" s="38"/>
      <c r="G242" s="14"/>
      <c r="H242" s="14"/>
      <c r="I242" s="32"/>
    </row>
    <row r="243" spans="4:9">
      <c r="D243" s="14"/>
      <c r="E243" s="38"/>
      <c r="F243" s="38"/>
      <c r="G243" s="14"/>
      <c r="H243" s="14"/>
      <c r="I243" s="32"/>
    </row>
    <row r="244" spans="4:9">
      <c r="D244" s="14"/>
      <c r="E244" s="38"/>
      <c r="F244" s="38"/>
      <c r="G244" s="14"/>
      <c r="H244" s="14"/>
      <c r="I244" s="32"/>
    </row>
    <row r="245" spans="4:9">
      <c r="D245" s="14"/>
      <c r="E245" s="38"/>
      <c r="F245" s="38"/>
      <c r="G245" s="14"/>
      <c r="H245" s="14"/>
      <c r="I245" s="32"/>
    </row>
    <row r="246" spans="4:9">
      <c r="D246" s="14"/>
      <c r="E246" s="38"/>
      <c r="F246" s="38"/>
      <c r="G246" s="14"/>
      <c r="H246" s="14"/>
      <c r="I246" s="32"/>
    </row>
    <row r="247" spans="4:9">
      <c r="D247" s="14"/>
      <c r="E247" s="38"/>
      <c r="F247" s="38"/>
      <c r="G247" s="14"/>
      <c r="H247" s="14"/>
      <c r="I247" s="32"/>
    </row>
    <row r="248" spans="4:9">
      <c r="D248" s="14"/>
      <c r="E248" s="38"/>
      <c r="F248" s="38"/>
      <c r="G248" s="14"/>
      <c r="H248" s="14"/>
      <c r="I248" s="32"/>
    </row>
    <row r="249" spans="4:9">
      <c r="D249" s="14"/>
      <c r="E249" s="38"/>
      <c r="F249" s="38"/>
      <c r="G249" s="14"/>
      <c r="H249" s="14"/>
      <c r="I249" s="32"/>
    </row>
    <row r="250" spans="4:9">
      <c r="D250" s="14"/>
      <c r="E250" s="38"/>
      <c r="F250" s="38"/>
      <c r="G250" s="14"/>
      <c r="H250" s="14"/>
      <c r="I250" s="32"/>
    </row>
    <row r="251" spans="4:9">
      <c r="D251" s="14"/>
      <c r="E251" s="38"/>
      <c r="F251" s="38"/>
      <c r="G251" s="14"/>
      <c r="H251" s="14"/>
      <c r="I251" s="32"/>
    </row>
    <row r="252" spans="4:9">
      <c r="D252" s="14"/>
      <c r="E252" s="38"/>
      <c r="F252" s="38"/>
      <c r="G252" s="14"/>
      <c r="H252" s="14"/>
      <c r="I252" s="32"/>
    </row>
    <row r="253" spans="4:9">
      <c r="D253" s="14"/>
      <c r="E253" s="38"/>
      <c r="F253" s="38"/>
      <c r="G253" s="14"/>
      <c r="H253" s="14"/>
      <c r="I253" s="32"/>
    </row>
    <row r="254" spans="4:9">
      <c r="D254" s="14"/>
      <c r="E254" s="38"/>
      <c r="F254" s="38"/>
      <c r="G254" s="14"/>
      <c r="H254" s="14"/>
      <c r="I254" s="32"/>
    </row>
    <row r="255" spans="4:9">
      <c r="D255" s="14"/>
      <c r="E255" s="38"/>
      <c r="F255" s="38"/>
      <c r="G255" s="14"/>
      <c r="H255" s="14"/>
      <c r="I255" s="32"/>
    </row>
    <row r="256" spans="4:9">
      <c r="D256" s="14"/>
      <c r="E256" s="38"/>
      <c r="F256" s="38"/>
      <c r="G256" s="14"/>
      <c r="H256" s="14"/>
      <c r="I256" s="32"/>
    </row>
    <row r="257" spans="4:9">
      <c r="D257" s="14"/>
      <c r="E257" s="38"/>
      <c r="F257" s="38"/>
      <c r="G257" s="14"/>
      <c r="H257" s="14"/>
      <c r="I257" s="32"/>
    </row>
    <row r="258" spans="4:9">
      <c r="D258" s="14"/>
      <c r="E258" s="38"/>
      <c r="F258" s="38"/>
      <c r="G258" s="14"/>
      <c r="H258" s="14"/>
      <c r="I258" s="32"/>
    </row>
    <row r="259" spans="4:9">
      <c r="D259" s="14"/>
      <c r="E259" s="38"/>
      <c r="F259" s="38"/>
      <c r="G259" s="14"/>
      <c r="H259" s="14"/>
      <c r="I259" s="32"/>
    </row>
    <row r="260" spans="4:9">
      <c r="D260" s="14"/>
      <c r="E260" s="38"/>
      <c r="F260" s="38"/>
      <c r="G260" s="14"/>
      <c r="H260" s="14"/>
      <c r="I260" s="32"/>
    </row>
    <row r="261" spans="4:9">
      <c r="D261" s="14"/>
      <c r="E261" s="38"/>
      <c r="F261" s="38"/>
      <c r="G261" s="14"/>
      <c r="H261" s="14"/>
      <c r="I261" s="32"/>
    </row>
    <row r="262" spans="4:9">
      <c r="D262" s="14"/>
      <c r="E262" s="38"/>
      <c r="F262" s="38"/>
      <c r="G262" s="14"/>
      <c r="H262" s="14"/>
      <c r="I262" s="32"/>
    </row>
    <row r="263" spans="4:9">
      <c r="D263" s="14"/>
      <c r="E263" s="38"/>
      <c r="F263" s="38"/>
      <c r="G263" s="14"/>
      <c r="H263" s="14"/>
      <c r="I263" s="32"/>
    </row>
    <row r="264" spans="4:9">
      <c r="D264" s="14"/>
      <c r="E264" s="38"/>
      <c r="F264" s="38"/>
      <c r="G264" s="14"/>
      <c r="H264" s="14"/>
      <c r="I264" s="32"/>
    </row>
    <row r="265" spans="4:9">
      <c r="D265" s="14"/>
      <c r="E265" s="38"/>
      <c r="F265" s="38"/>
      <c r="G265" s="14"/>
      <c r="H265" s="14"/>
      <c r="I265" s="32"/>
    </row>
    <row r="266" spans="4:9">
      <c r="D266" s="14"/>
      <c r="E266" s="38"/>
      <c r="F266" s="38"/>
      <c r="G266" s="14"/>
      <c r="H266" s="14"/>
      <c r="I266" s="32"/>
    </row>
    <row r="267" spans="4:9">
      <c r="D267" s="14"/>
      <c r="E267" s="38"/>
      <c r="F267" s="38"/>
      <c r="G267" s="14"/>
      <c r="H267" s="14"/>
      <c r="I267" s="32"/>
    </row>
    <row r="268" spans="4:9">
      <c r="D268" s="14"/>
      <c r="E268" s="38"/>
      <c r="F268" s="38"/>
      <c r="G268" s="14"/>
      <c r="H268" s="14"/>
      <c r="I268" s="32"/>
    </row>
    <row r="269" spans="4:9">
      <c r="D269" s="14"/>
      <c r="E269" s="38"/>
      <c r="F269" s="38"/>
      <c r="G269" s="14"/>
      <c r="H269" s="14"/>
      <c r="I269" s="32"/>
    </row>
    <row r="270" spans="4:9">
      <c r="D270" s="14"/>
      <c r="E270" s="38"/>
      <c r="F270" s="38"/>
      <c r="G270" s="14"/>
      <c r="H270" s="14"/>
      <c r="I270" s="32"/>
    </row>
    <row r="271" spans="4:9">
      <c r="D271" s="14"/>
      <c r="E271" s="38"/>
      <c r="F271" s="38"/>
      <c r="G271" s="14"/>
      <c r="H271" s="14"/>
      <c r="I271" s="32"/>
    </row>
    <row r="272" spans="4:9">
      <c r="D272" s="14"/>
      <c r="E272" s="38"/>
      <c r="F272" s="38"/>
      <c r="G272" s="14"/>
      <c r="H272" s="14"/>
      <c r="I272" s="32"/>
    </row>
    <row r="273" spans="4:9">
      <c r="D273" s="14"/>
      <c r="E273" s="38"/>
      <c r="F273" s="38"/>
      <c r="G273" s="14"/>
      <c r="H273" s="14"/>
      <c r="I273" s="32"/>
    </row>
    <row r="274" spans="4:9">
      <c r="D274" s="14"/>
      <c r="E274" s="38"/>
      <c r="F274" s="38"/>
      <c r="G274" s="14"/>
      <c r="H274" s="14"/>
      <c r="I274" s="32"/>
    </row>
    <row r="275" spans="4:9">
      <c r="D275" s="14"/>
      <c r="E275" s="38"/>
      <c r="F275" s="38"/>
      <c r="G275" s="14"/>
      <c r="H275" s="14"/>
      <c r="I275" s="32"/>
    </row>
    <row r="276" spans="4:9">
      <c r="D276" s="14"/>
      <c r="E276" s="38"/>
      <c r="F276" s="38"/>
      <c r="G276" s="14"/>
      <c r="H276" s="14"/>
      <c r="I276" s="32"/>
    </row>
    <row r="277" spans="4:9">
      <c r="D277" s="14"/>
      <c r="E277" s="38"/>
      <c r="F277" s="38"/>
      <c r="G277" s="14"/>
      <c r="H277" s="14"/>
      <c r="I277" s="32"/>
    </row>
    <row r="278" spans="4:9">
      <c r="D278" s="14"/>
      <c r="E278" s="38"/>
      <c r="F278" s="38"/>
      <c r="G278" s="14"/>
      <c r="H278" s="14"/>
      <c r="I278" s="32"/>
    </row>
    <row r="279" spans="4:9">
      <c r="D279" s="14"/>
      <c r="E279" s="38"/>
      <c r="F279" s="38"/>
      <c r="G279" s="14"/>
      <c r="H279" s="14"/>
      <c r="I279" s="32"/>
    </row>
    <row r="280" spans="4:9">
      <c r="D280" s="14"/>
      <c r="E280" s="38"/>
      <c r="F280" s="38"/>
      <c r="G280" s="14"/>
      <c r="H280" s="14"/>
      <c r="I280" s="32"/>
    </row>
    <row r="281" spans="4:9">
      <c r="D281" s="14"/>
      <c r="E281" s="38"/>
      <c r="F281" s="38"/>
      <c r="G281" s="14"/>
      <c r="H281" s="14"/>
      <c r="I281" s="32"/>
    </row>
    <row r="282" spans="4:9">
      <c r="D282" s="14"/>
      <c r="E282" s="38"/>
      <c r="F282" s="38"/>
      <c r="G282" s="14"/>
      <c r="H282" s="14"/>
      <c r="I282" s="32"/>
    </row>
    <row r="283" spans="4:9">
      <c r="D283" s="14"/>
      <c r="E283" s="38"/>
      <c r="F283" s="38"/>
      <c r="G283" s="14"/>
      <c r="H283" s="14"/>
      <c r="I283" s="32"/>
    </row>
    <row r="284" spans="4:9">
      <c r="D284" s="14"/>
      <c r="E284" s="38"/>
      <c r="F284" s="38"/>
      <c r="G284" s="14"/>
      <c r="H284" s="14"/>
      <c r="I284" s="32"/>
    </row>
    <row r="285" spans="4:9">
      <c r="D285" s="14"/>
      <c r="E285" s="38"/>
      <c r="F285" s="38"/>
      <c r="G285" s="14"/>
      <c r="H285" s="14"/>
      <c r="I285" s="32"/>
    </row>
    <row r="286" spans="4:9">
      <c r="D286" s="14"/>
      <c r="E286" s="38"/>
      <c r="F286" s="38"/>
      <c r="G286" s="14"/>
      <c r="H286" s="14"/>
      <c r="I286" s="32"/>
    </row>
    <row r="287" spans="4:9">
      <c r="D287" s="14"/>
      <c r="E287" s="38"/>
      <c r="F287" s="38"/>
      <c r="G287" s="14"/>
      <c r="H287" s="14"/>
      <c r="I287" s="32"/>
    </row>
    <row r="288" spans="4:9">
      <c r="D288" s="14"/>
      <c r="E288" s="38"/>
      <c r="F288" s="38"/>
      <c r="G288" s="14"/>
      <c r="H288" s="14"/>
      <c r="I288" s="32"/>
    </row>
    <row r="289" spans="4:9">
      <c r="D289" s="14"/>
      <c r="E289" s="38"/>
      <c r="F289" s="38"/>
      <c r="G289" s="14"/>
      <c r="H289" s="14"/>
      <c r="I289" s="32"/>
    </row>
    <row r="290" spans="4:9">
      <c r="D290" s="14"/>
      <c r="E290" s="38"/>
      <c r="F290" s="38"/>
      <c r="G290" s="14"/>
      <c r="H290" s="14"/>
      <c r="I290" s="32"/>
    </row>
    <row r="291" spans="4:9">
      <c r="D291" s="14"/>
      <c r="E291" s="38"/>
      <c r="F291" s="38"/>
      <c r="G291" s="14"/>
      <c r="H291" s="14"/>
      <c r="I291" s="32"/>
    </row>
    <row r="292" spans="4:9">
      <c r="D292" s="14"/>
      <c r="E292" s="38"/>
      <c r="F292" s="38"/>
      <c r="G292" s="14"/>
      <c r="H292" s="14"/>
      <c r="I292" s="32"/>
    </row>
    <row r="293" spans="4:9">
      <c r="D293" s="14"/>
      <c r="E293" s="38"/>
      <c r="F293" s="38"/>
      <c r="G293" s="14"/>
      <c r="H293" s="14"/>
      <c r="I293" s="32"/>
    </row>
    <row r="294" spans="4:9">
      <c r="D294" s="14"/>
      <c r="E294" s="38"/>
      <c r="F294" s="38"/>
      <c r="G294" s="14"/>
      <c r="H294" s="14"/>
      <c r="I294" s="32"/>
    </row>
    <row r="295" spans="4:9">
      <c r="D295" s="14"/>
      <c r="E295" s="38"/>
      <c r="F295" s="38"/>
      <c r="G295" s="14"/>
      <c r="H295" s="14"/>
      <c r="I295" s="32"/>
    </row>
    <row r="296" spans="4:9">
      <c r="D296" s="14"/>
      <c r="E296" s="38"/>
      <c r="F296" s="38"/>
      <c r="G296" s="14"/>
      <c r="H296" s="14"/>
      <c r="I296" s="32"/>
    </row>
    <row r="297" spans="4:9">
      <c r="D297" s="14"/>
      <c r="E297" s="38"/>
      <c r="F297" s="38"/>
      <c r="G297" s="14"/>
      <c r="H297" s="14"/>
      <c r="I297" s="32"/>
    </row>
    <row r="298" spans="4:9">
      <c r="D298" s="14"/>
      <c r="E298" s="38"/>
      <c r="F298" s="38"/>
      <c r="G298" s="14"/>
      <c r="H298" s="14"/>
      <c r="I298" s="32"/>
    </row>
    <row r="299" spans="4:9">
      <c r="D299" s="14"/>
      <c r="E299" s="38"/>
      <c r="F299" s="38"/>
      <c r="G299" s="14"/>
      <c r="H299" s="14"/>
      <c r="I299" s="32"/>
    </row>
    <row r="300" spans="4:9">
      <c r="D300" s="14"/>
      <c r="E300" s="38"/>
      <c r="F300" s="38"/>
      <c r="G300" s="14"/>
      <c r="H300" s="14"/>
      <c r="I300" s="32"/>
    </row>
    <row r="301" spans="4:9">
      <c r="D301" s="14"/>
      <c r="E301" s="38"/>
      <c r="F301" s="38"/>
      <c r="G301" s="14"/>
      <c r="H301" s="14"/>
      <c r="I301" s="32"/>
    </row>
    <row r="302" spans="4:9">
      <c r="D302" s="14"/>
      <c r="E302" s="38"/>
      <c r="F302" s="38"/>
      <c r="G302" s="14"/>
      <c r="H302" s="14"/>
      <c r="I302" s="32"/>
    </row>
    <row r="303" spans="4:9">
      <c r="D303" s="14"/>
      <c r="E303" s="38"/>
      <c r="F303" s="38"/>
      <c r="G303" s="14"/>
      <c r="H303" s="14"/>
      <c r="I303" s="32"/>
    </row>
    <row r="304" spans="4:9">
      <c r="D304" s="14"/>
      <c r="E304" s="38"/>
      <c r="F304" s="38"/>
      <c r="G304" s="14"/>
      <c r="H304" s="14"/>
      <c r="I304" s="32"/>
    </row>
    <row r="305" spans="4:9">
      <c r="D305" s="14"/>
      <c r="E305" s="38"/>
      <c r="F305" s="38"/>
      <c r="G305" s="14"/>
      <c r="H305" s="14"/>
      <c r="I305" s="32"/>
    </row>
    <row r="306" spans="4:9">
      <c r="D306" s="14"/>
      <c r="E306" s="38"/>
      <c r="F306" s="38"/>
      <c r="G306" s="14"/>
      <c r="H306" s="14"/>
      <c r="I306" s="32"/>
    </row>
    <row r="307" spans="4:9">
      <c r="D307" s="14"/>
      <c r="E307" s="38"/>
      <c r="F307" s="38"/>
      <c r="G307" s="14"/>
      <c r="H307" s="14"/>
      <c r="I307" s="32"/>
    </row>
    <row r="308" spans="4:9">
      <c r="D308" s="14"/>
      <c r="E308" s="38"/>
      <c r="F308" s="38"/>
      <c r="G308" s="14"/>
      <c r="H308" s="14"/>
      <c r="I308" s="32"/>
    </row>
    <row r="309" spans="4:9">
      <c r="D309" s="14"/>
      <c r="E309" s="38"/>
      <c r="F309" s="38"/>
      <c r="G309" s="14"/>
      <c r="H309" s="14"/>
      <c r="I309" s="32"/>
    </row>
    <row r="310" spans="4:9">
      <c r="D310" s="14"/>
      <c r="E310" s="38"/>
      <c r="F310" s="38"/>
      <c r="G310" s="14"/>
      <c r="H310" s="14"/>
      <c r="I310" s="32"/>
    </row>
    <row r="311" spans="4:9">
      <c r="D311" s="14"/>
      <c r="E311" s="38"/>
      <c r="F311" s="38"/>
      <c r="G311" s="14"/>
      <c r="H311" s="14"/>
      <c r="I311" s="32"/>
    </row>
    <row r="312" spans="4:9">
      <c r="D312" s="14"/>
      <c r="E312" s="38"/>
      <c r="F312" s="38"/>
      <c r="G312" s="14"/>
      <c r="H312" s="14"/>
      <c r="I312" s="32"/>
    </row>
    <row r="313" spans="4:9">
      <c r="D313" s="14"/>
      <c r="E313" s="38"/>
      <c r="F313" s="38"/>
      <c r="G313" s="14"/>
      <c r="H313" s="14"/>
      <c r="I313" s="32"/>
    </row>
    <row r="314" spans="4:9">
      <c r="D314" s="14"/>
      <c r="E314" s="38"/>
      <c r="F314" s="38"/>
      <c r="G314" s="14"/>
      <c r="H314" s="14"/>
      <c r="I314" s="32"/>
    </row>
    <row r="315" spans="4:9">
      <c r="D315" s="14"/>
      <c r="E315" s="38"/>
      <c r="F315" s="38"/>
      <c r="G315" s="14"/>
      <c r="H315" s="14"/>
      <c r="I315" s="32"/>
    </row>
    <row r="316" spans="4:9">
      <c r="D316" s="14"/>
      <c r="E316" s="38"/>
      <c r="F316" s="38"/>
      <c r="G316" s="14"/>
      <c r="H316" s="14"/>
      <c r="I316" s="32"/>
    </row>
    <row r="317" spans="4:9">
      <c r="D317" s="14"/>
      <c r="E317" s="38"/>
      <c r="F317" s="38"/>
      <c r="G317" s="14"/>
      <c r="H317" s="14"/>
      <c r="I317" s="32"/>
    </row>
    <row r="318" spans="4:9">
      <c r="D318" s="14"/>
      <c r="E318" s="38"/>
      <c r="F318" s="38"/>
      <c r="G318" s="14"/>
      <c r="H318" s="14"/>
      <c r="I318" s="32"/>
    </row>
    <row r="319" spans="4:9">
      <c r="D319" s="14"/>
      <c r="E319" s="38"/>
      <c r="F319" s="38"/>
      <c r="G319" s="14"/>
      <c r="H319" s="14"/>
      <c r="I319" s="32"/>
    </row>
    <row r="320" spans="4:9">
      <c r="D320" s="14"/>
      <c r="E320" s="38"/>
      <c r="F320" s="38"/>
      <c r="G320" s="14"/>
      <c r="H320" s="14"/>
      <c r="I320" s="32"/>
    </row>
    <row r="321" spans="4:9">
      <c r="D321" s="14"/>
      <c r="E321" s="38"/>
      <c r="F321" s="38"/>
      <c r="G321" s="14"/>
      <c r="H321" s="14"/>
      <c r="I321" s="32"/>
    </row>
    <row r="322" spans="4:9">
      <c r="D322" s="14"/>
      <c r="E322" s="38"/>
      <c r="F322" s="38"/>
      <c r="G322" s="14"/>
      <c r="H322" s="14"/>
      <c r="I322" s="32"/>
    </row>
    <row r="323" spans="4:9">
      <c r="D323" s="14"/>
      <c r="E323" s="38"/>
      <c r="F323" s="38"/>
      <c r="G323" s="14"/>
      <c r="H323" s="14"/>
      <c r="I323" s="32"/>
    </row>
    <row r="324" spans="4:9">
      <c r="D324" s="14"/>
      <c r="E324" s="38"/>
      <c r="F324" s="38"/>
      <c r="G324" s="14"/>
      <c r="H324" s="14"/>
      <c r="I324" s="32"/>
    </row>
    <row r="325" spans="4:9">
      <c r="D325" s="14"/>
      <c r="E325" s="38"/>
      <c r="F325" s="38"/>
      <c r="G325" s="14"/>
      <c r="H325" s="14"/>
      <c r="I325" s="32"/>
    </row>
    <row r="326" spans="4:9">
      <c r="D326" s="14"/>
      <c r="E326" s="38"/>
      <c r="F326" s="38"/>
      <c r="G326" s="14"/>
      <c r="H326" s="14"/>
      <c r="I326" s="32"/>
    </row>
    <row r="327" spans="4:9">
      <c r="D327" s="14"/>
      <c r="E327" s="38"/>
      <c r="F327" s="38"/>
      <c r="G327" s="14"/>
      <c r="H327" s="14"/>
      <c r="I327" s="32"/>
    </row>
    <row r="328" spans="4:9">
      <c r="D328" s="14"/>
      <c r="E328" s="38"/>
      <c r="F328" s="38"/>
      <c r="G328" s="14"/>
      <c r="H328" s="14"/>
      <c r="I328" s="32"/>
    </row>
    <row r="329" spans="4:9">
      <c r="D329" s="14"/>
      <c r="E329" s="38"/>
      <c r="F329" s="38"/>
      <c r="G329" s="14"/>
      <c r="H329" s="14"/>
      <c r="I329" s="32"/>
    </row>
    <row r="330" spans="4:9">
      <c r="D330" s="14"/>
      <c r="E330" s="38"/>
      <c r="F330" s="38"/>
      <c r="G330" s="14"/>
      <c r="H330" s="14"/>
      <c r="I330" s="32"/>
    </row>
    <row r="331" spans="4:9">
      <c r="D331" s="14"/>
      <c r="E331" s="38"/>
      <c r="F331" s="38"/>
      <c r="G331" s="14"/>
      <c r="H331" s="14"/>
      <c r="I331" s="32"/>
    </row>
    <row r="332" spans="4:9">
      <c r="D332" s="14"/>
      <c r="E332" s="38"/>
      <c r="F332" s="38"/>
      <c r="G332" s="14"/>
      <c r="H332" s="14"/>
      <c r="I332" s="32"/>
    </row>
    <row r="333" spans="4:9">
      <c r="D333" s="14"/>
      <c r="E333" s="38"/>
      <c r="F333" s="38"/>
      <c r="G333" s="14"/>
      <c r="H333" s="14"/>
      <c r="I333" s="32"/>
    </row>
    <row r="334" spans="4:9">
      <c r="D334" s="14"/>
      <c r="E334" s="38"/>
      <c r="F334" s="38"/>
      <c r="G334" s="14"/>
      <c r="H334" s="14"/>
      <c r="I334" s="32"/>
    </row>
    <row r="335" spans="4:9">
      <c r="D335" s="14"/>
      <c r="E335" s="38"/>
      <c r="F335" s="38"/>
      <c r="G335" s="14"/>
      <c r="H335" s="14"/>
      <c r="I335" s="32"/>
    </row>
    <row r="336" spans="4:9">
      <c r="D336" s="14"/>
      <c r="E336" s="38"/>
      <c r="F336" s="38"/>
      <c r="G336" s="14"/>
      <c r="H336" s="14"/>
      <c r="I336" s="32"/>
    </row>
    <row r="337" spans="4:9">
      <c r="D337" s="14"/>
      <c r="E337" s="38"/>
      <c r="F337" s="38"/>
      <c r="G337" s="14"/>
      <c r="H337" s="14"/>
      <c r="I337" s="32"/>
    </row>
    <row r="338" spans="4:9">
      <c r="D338" s="14"/>
      <c r="E338" s="38"/>
      <c r="F338" s="38"/>
      <c r="G338" s="14"/>
      <c r="H338" s="14"/>
      <c r="I338" s="32"/>
    </row>
    <row r="339" spans="4:9">
      <c r="D339" s="14"/>
      <c r="E339" s="38"/>
      <c r="F339" s="38"/>
      <c r="G339" s="14"/>
      <c r="H339" s="14"/>
      <c r="I339" s="32"/>
    </row>
    <row r="340" spans="4:9">
      <c r="D340" s="14"/>
      <c r="E340" s="38"/>
      <c r="F340" s="38"/>
      <c r="G340" s="14"/>
      <c r="H340" s="14"/>
      <c r="I340" s="32"/>
    </row>
    <row r="341" spans="4:9">
      <c r="D341" s="14"/>
      <c r="E341" s="38"/>
      <c r="F341" s="38"/>
      <c r="G341" s="14"/>
      <c r="H341" s="14"/>
      <c r="I341" s="32"/>
    </row>
    <row r="342" spans="4:9">
      <c r="D342" s="14"/>
      <c r="E342" s="38"/>
      <c r="F342" s="38"/>
      <c r="G342" s="14"/>
      <c r="H342" s="14"/>
      <c r="I342" s="32"/>
    </row>
    <row r="343" spans="4:9">
      <c r="D343" s="14"/>
      <c r="E343" s="38"/>
      <c r="F343" s="38"/>
      <c r="G343" s="14"/>
      <c r="H343" s="14"/>
      <c r="I343" s="32"/>
    </row>
    <row r="344" spans="4:9">
      <c r="D344" s="14"/>
      <c r="E344" s="38"/>
      <c r="F344" s="38"/>
      <c r="G344" s="14"/>
      <c r="H344" s="14"/>
      <c r="I344" s="32"/>
    </row>
    <row r="345" spans="4:9">
      <c r="D345" s="14"/>
      <c r="E345" s="38"/>
      <c r="F345" s="38"/>
      <c r="G345" s="14"/>
      <c r="H345" s="14"/>
      <c r="I345" s="32"/>
    </row>
    <row r="346" spans="4:9">
      <c r="D346" s="14"/>
      <c r="E346" s="38"/>
      <c r="F346" s="38"/>
      <c r="G346" s="14"/>
      <c r="H346" s="14"/>
      <c r="I346" s="32"/>
    </row>
    <row r="347" spans="4:9">
      <c r="D347" s="14"/>
      <c r="E347" s="38"/>
      <c r="F347" s="38"/>
      <c r="G347" s="14"/>
      <c r="H347" s="14"/>
      <c r="I347" s="32"/>
    </row>
    <row r="348" spans="4:9">
      <c r="D348" s="14"/>
      <c r="E348" s="38"/>
      <c r="F348" s="38"/>
      <c r="G348" s="14"/>
      <c r="H348" s="14"/>
      <c r="I348" s="32"/>
    </row>
    <row r="349" spans="4:9">
      <c r="D349" s="14"/>
      <c r="E349" s="38"/>
      <c r="F349" s="38"/>
      <c r="G349" s="14"/>
      <c r="H349" s="14"/>
      <c r="I349" s="32"/>
    </row>
    <row r="350" spans="4:9">
      <c r="D350" s="14"/>
      <c r="E350" s="38"/>
      <c r="F350" s="38"/>
      <c r="G350" s="14"/>
      <c r="H350" s="14"/>
      <c r="I350" s="32"/>
    </row>
    <row r="351" spans="4:9">
      <c r="D351" s="14"/>
      <c r="E351" s="38"/>
      <c r="F351" s="38"/>
      <c r="G351" s="14"/>
      <c r="H351" s="14"/>
      <c r="I351" s="32"/>
    </row>
    <row r="352" spans="4:9">
      <c r="D352" s="14"/>
      <c r="E352" s="38"/>
      <c r="F352" s="38"/>
      <c r="G352" s="14"/>
      <c r="H352" s="14"/>
      <c r="I352" s="32"/>
    </row>
    <row r="353" spans="4:9">
      <c r="D353" s="14"/>
      <c r="E353" s="38"/>
      <c r="F353" s="38"/>
      <c r="G353" s="14"/>
      <c r="H353" s="14"/>
      <c r="I353" s="32"/>
    </row>
    <row r="354" spans="4:9">
      <c r="D354" s="14"/>
      <c r="E354" s="38"/>
      <c r="F354" s="38"/>
      <c r="G354" s="14"/>
      <c r="H354" s="14"/>
      <c r="I354" s="32"/>
    </row>
    <row r="355" spans="4:9">
      <c r="D355" s="14"/>
      <c r="E355" s="38"/>
      <c r="F355" s="38"/>
      <c r="G355" s="14"/>
      <c r="H355" s="14"/>
      <c r="I355" s="32"/>
    </row>
    <row r="356" spans="4:9">
      <c r="D356" s="14"/>
      <c r="E356" s="38"/>
      <c r="F356" s="38"/>
      <c r="G356" s="14"/>
      <c r="H356" s="14"/>
      <c r="I356" s="32"/>
    </row>
    <row r="357" spans="4:9">
      <c r="D357" s="14"/>
      <c r="E357" s="38"/>
      <c r="F357" s="38"/>
      <c r="G357" s="14"/>
      <c r="H357" s="14"/>
      <c r="I357" s="32"/>
    </row>
    <row r="358" spans="4:9">
      <c r="D358" s="14"/>
      <c r="E358" s="38"/>
      <c r="F358" s="38"/>
      <c r="G358" s="14"/>
      <c r="H358" s="14"/>
      <c r="I358" s="32"/>
    </row>
    <row r="359" spans="4:9">
      <c r="D359" s="14"/>
      <c r="E359" s="38"/>
      <c r="F359" s="38"/>
      <c r="G359" s="14"/>
      <c r="H359" s="14"/>
      <c r="I359" s="32"/>
    </row>
    <row r="360" spans="4:9">
      <c r="D360" s="14"/>
      <c r="E360" s="38"/>
      <c r="F360" s="38"/>
      <c r="G360" s="14"/>
      <c r="H360" s="14"/>
      <c r="I360" s="32"/>
    </row>
    <row r="361" spans="4:9">
      <c r="D361" s="14"/>
      <c r="E361" s="38"/>
      <c r="F361" s="38"/>
      <c r="G361" s="14"/>
      <c r="H361" s="14"/>
      <c r="I361" s="32"/>
    </row>
    <row r="362" spans="4:9">
      <c r="D362" s="14"/>
      <c r="E362" s="38"/>
      <c r="F362" s="38"/>
      <c r="G362" s="14"/>
      <c r="H362" s="14"/>
      <c r="I362" s="32"/>
    </row>
    <row r="363" spans="4:9">
      <c r="D363" s="14"/>
      <c r="E363" s="38"/>
      <c r="F363" s="38"/>
      <c r="G363" s="14"/>
      <c r="H363" s="14"/>
      <c r="I363" s="32"/>
    </row>
    <row r="364" spans="4:9">
      <c r="D364" s="14"/>
      <c r="E364" s="38"/>
      <c r="F364" s="38"/>
      <c r="G364" s="14"/>
      <c r="H364" s="14"/>
      <c r="I364" s="32"/>
    </row>
    <row r="365" spans="4:9">
      <c r="D365" s="14"/>
      <c r="E365" s="38"/>
      <c r="F365" s="38"/>
      <c r="G365" s="14"/>
      <c r="H365" s="14"/>
      <c r="I365" s="32"/>
    </row>
    <row r="366" spans="4:9">
      <c r="D366" s="14"/>
      <c r="E366" s="38"/>
      <c r="F366" s="38"/>
      <c r="G366" s="14"/>
      <c r="H366" s="14"/>
      <c r="I366" s="32"/>
    </row>
    <row r="367" spans="4:9">
      <c r="D367" s="14"/>
      <c r="E367" s="38"/>
      <c r="F367" s="38"/>
      <c r="G367" s="14"/>
      <c r="H367" s="14"/>
      <c r="I367" s="32"/>
    </row>
    <row r="368" spans="4:9">
      <c r="D368" s="14"/>
      <c r="E368" s="38"/>
      <c r="F368" s="38"/>
      <c r="G368" s="14"/>
      <c r="H368" s="14"/>
      <c r="I368" s="32"/>
    </row>
    <row r="369" spans="4:9">
      <c r="D369" s="14"/>
      <c r="E369" s="38"/>
      <c r="F369" s="38"/>
      <c r="G369" s="14"/>
      <c r="H369" s="14"/>
      <c r="I369" s="32"/>
    </row>
    <row r="370" spans="4:9">
      <c r="D370" s="14"/>
      <c r="E370" s="38"/>
      <c r="F370" s="38"/>
      <c r="G370" s="14"/>
      <c r="H370" s="14"/>
      <c r="I370" s="32"/>
    </row>
    <row r="371" spans="4:9">
      <c r="D371" s="14"/>
      <c r="E371" s="38"/>
      <c r="F371" s="38"/>
      <c r="G371" s="14"/>
      <c r="H371" s="14"/>
      <c r="I371" s="32"/>
    </row>
    <row r="372" spans="4:9">
      <c r="D372" s="14"/>
      <c r="E372" s="38"/>
      <c r="F372" s="38"/>
      <c r="G372" s="14"/>
      <c r="H372" s="14"/>
      <c r="I372" s="32"/>
    </row>
    <row r="373" spans="4:9">
      <c r="D373" s="14"/>
      <c r="E373" s="38"/>
      <c r="F373" s="38"/>
      <c r="G373" s="14"/>
      <c r="H373" s="14"/>
      <c r="I373" s="32"/>
    </row>
    <row r="374" spans="4:9">
      <c r="D374" s="14"/>
      <c r="E374" s="38"/>
      <c r="F374" s="38"/>
      <c r="G374" s="14"/>
      <c r="H374" s="14"/>
      <c r="I374" s="32"/>
    </row>
  </sheetData>
  <phoneticPr fontId="3" type="noConversion"/>
  <pageMargins left="0.75" right="0.75" top="1" bottom="1" header="0.5" footer="0.5"/>
  <pageSetup paperSize="9" orientation="portrait" horizontalDpi="204" verticalDpi="196" copies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74"/>
  <sheetViews>
    <sheetView workbookViewId="0">
      <selection activeCell="D2" sqref="D2"/>
    </sheetView>
  </sheetViews>
  <sheetFormatPr defaultRowHeight="15"/>
  <cols>
    <col min="1" max="1" width="16.85546875" style="18" bestFit="1" customWidth="1"/>
    <col min="2" max="2" width="15.85546875" style="28" bestFit="1" customWidth="1"/>
    <col min="3" max="3" width="15.85546875" style="15" bestFit="1" customWidth="1"/>
    <col min="4" max="5" width="17.28515625" style="19" customWidth="1"/>
    <col min="6" max="6" width="54" customWidth="1"/>
  </cols>
  <sheetData>
    <row r="1" spans="1:5" s="15" customFormat="1" ht="15.75" thickBot="1">
      <c r="A1" s="10"/>
      <c r="B1" s="27" t="s">
        <v>50</v>
      </c>
      <c r="C1" s="9" t="s">
        <v>49</v>
      </c>
      <c r="D1" s="9" t="s">
        <v>46</v>
      </c>
      <c r="E1" s="9" t="s">
        <v>68</v>
      </c>
    </row>
    <row r="2" spans="1:5" s="14" customFormat="1" ht="15.75" thickBot="1">
      <c r="A2" s="8" t="s">
        <v>48</v>
      </c>
      <c r="B2" s="6" t="s">
        <v>47</v>
      </c>
      <c r="C2" s="7">
        <v>0.15</v>
      </c>
      <c r="D2" s="7" t="s">
        <v>65</v>
      </c>
      <c r="E2" s="7"/>
    </row>
    <row r="3" spans="1:5">
      <c r="A3" s="4" t="s">
        <v>24</v>
      </c>
      <c r="B3" s="23">
        <v>200</v>
      </c>
      <c r="C3" s="3">
        <f>B3/100*115</f>
        <v>230</v>
      </c>
      <c r="D3" s="2">
        <v>1</v>
      </c>
      <c r="E3" s="24">
        <v>30</v>
      </c>
    </row>
    <row r="4" spans="1:5">
      <c r="A4" s="4" t="s">
        <v>23</v>
      </c>
      <c r="B4" s="3">
        <f t="shared" ref="B4:B53" si="0">C3</f>
        <v>230</v>
      </c>
      <c r="C4" s="3">
        <f t="shared" ref="C4:C52" si="1">B4/100*115</f>
        <v>264.5</v>
      </c>
      <c r="D4" s="2">
        <v>1.5</v>
      </c>
      <c r="E4" s="24">
        <v>22</v>
      </c>
    </row>
    <row r="5" spans="1:5">
      <c r="A5" s="4" t="s">
        <v>22</v>
      </c>
      <c r="B5" s="3">
        <f t="shared" si="0"/>
        <v>264.5</v>
      </c>
      <c r="C5" s="3">
        <f t="shared" si="1"/>
        <v>304.17500000000001</v>
      </c>
      <c r="D5" s="2">
        <v>2</v>
      </c>
      <c r="E5" s="24">
        <v>20</v>
      </c>
    </row>
    <row r="6" spans="1:5" s="13" customFormat="1" ht="15.75" thickBot="1">
      <c r="A6" s="1" t="s">
        <v>21</v>
      </c>
      <c r="B6" s="11">
        <f t="shared" si="0"/>
        <v>304.17500000000001</v>
      </c>
      <c r="C6" s="3">
        <f t="shared" si="1"/>
        <v>349.80124999999998</v>
      </c>
      <c r="D6" s="2">
        <v>2</v>
      </c>
      <c r="E6" s="25">
        <v>23</v>
      </c>
    </row>
    <row r="7" spans="1:5">
      <c r="A7" s="4" t="s">
        <v>20</v>
      </c>
      <c r="B7" s="3">
        <f t="shared" si="0"/>
        <v>349.80124999999998</v>
      </c>
      <c r="C7" s="29">
        <f t="shared" si="1"/>
        <v>402.27143749999999</v>
      </c>
      <c r="D7" s="20">
        <v>2</v>
      </c>
      <c r="E7" s="24">
        <v>26</v>
      </c>
    </row>
    <row r="8" spans="1:5">
      <c r="A8" s="4" t="s">
        <v>19</v>
      </c>
      <c r="B8" s="3">
        <f t="shared" si="0"/>
        <v>402.27143749999999</v>
      </c>
      <c r="C8" s="3">
        <f t="shared" si="1"/>
        <v>462.61215312499996</v>
      </c>
      <c r="D8" s="2">
        <v>2</v>
      </c>
      <c r="E8" s="24">
        <v>30</v>
      </c>
    </row>
    <row r="9" spans="1:5">
      <c r="A9" s="4" t="s">
        <v>18</v>
      </c>
      <c r="B9" s="3">
        <f t="shared" si="0"/>
        <v>462.61215312499996</v>
      </c>
      <c r="C9" s="3">
        <f t="shared" si="1"/>
        <v>532.00397609375</v>
      </c>
      <c r="D9" s="2">
        <v>2</v>
      </c>
      <c r="E9" s="24">
        <v>35</v>
      </c>
    </row>
    <row r="10" spans="1:5" ht="15.75" thickBot="1">
      <c r="A10" s="1" t="s">
        <v>17</v>
      </c>
      <c r="B10" s="11">
        <f t="shared" si="0"/>
        <v>532.00397609375</v>
      </c>
      <c r="C10" s="3">
        <f t="shared" si="1"/>
        <v>611.80457250781251</v>
      </c>
      <c r="D10" s="12">
        <v>2</v>
      </c>
      <c r="E10" s="25">
        <v>39</v>
      </c>
    </row>
    <row r="11" spans="1:5">
      <c r="A11" s="4" t="s">
        <v>16</v>
      </c>
      <c r="B11" s="3">
        <f t="shared" si="0"/>
        <v>611.80457250781251</v>
      </c>
      <c r="C11" s="30">
        <f t="shared" si="1"/>
        <v>703.57525838398442</v>
      </c>
      <c r="D11" s="2">
        <v>2.2999999999999998</v>
      </c>
      <c r="E11" s="24">
        <v>40</v>
      </c>
    </row>
    <row r="12" spans="1:5">
      <c r="A12" s="4" t="s">
        <v>15</v>
      </c>
      <c r="B12" s="3">
        <f t="shared" si="0"/>
        <v>703.57525838398442</v>
      </c>
      <c r="C12" s="3">
        <f t="shared" si="1"/>
        <v>809.11154714158215</v>
      </c>
      <c r="D12" s="2">
        <v>2.5</v>
      </c>
      <c r="E12" s="24">
        <v>42</v>
      </c>
    </row>
    <row r="13" spans="1:5">
      <c r="A13" s="4" t="s">
        <v>14</v>
      </c>
      <c r="B13" s="3">
        <f t="shared" si="0"/>
        <v>809.11154714158215</v>
      </c>
      <c r="C13" s="3">
        <f t="shared" si="1"/>
        <v>930.47827921281953</v>
      </c>
      <c r="D13" s="2">
        <v>3</v>
      </c>
      <c r="E13" s="24">
        <v>41</v>
      </c>
    </row>
    <row r="14" spans="1:5">
      <c r="A14" s="4" t="s">
        <v>13</v>
      </c>
      <c r="B14" s="3">
        <f t="shared" si="0"/>
        <v>930.47827921281953</v>
      </c>
      <c r="C14" s="3">
        <f t="shared" si="1"/>
        <v>1070.0500210947425</v>
      </c>
      <c r="D14" s="2">
        <v>3</v>
      </c>
      <c r="E14" s="24">
        <v>46</v>
      </c>
    </row>
    <row r="15" spans="1:5" ht="15.75" thickBot="1">
      <c r="A15" s="1" t="s">
        <v>12</v>
      </c>
      <c r="B15" s="11">
        <f t="shared" si="0"/>
        <v>1070.0500210947425</v>
      </c>
      <c r="C15" s="3">
        <f t="shared" si="1"/>
        <v>1230.5575242589539</v>
      </c>
      <c r="D15" s="12">
        <v>3.5</v>
      </c>
      <c r="E15" s="25">
        <v>45</v>
      </c>
    </row>
    <row r="16" spans="1:5">
      <c r="A16" s="4" t="s">
        <v>11</v>
      </c>
      <c r="B16" s="3">
        <f t="shared" si="0"/>
        <v>1230.5575242589539</v>
      </c>
      <c r="C16" s="30">
        <f t="shared" si="1"/>
        <v>1415.1411528977969</v>
      </c>
      <c r="D16" s="2">
        <v>4</v>
      </c>
      <c r="E16" s="24">
        <v>46</v>
      </c>
    </row>
    <row r="17" spans="1:6">
      <c r="A17" s="4" t="s">
        <v>10</v>
      </c>
      <c r="B17" s="3">
        <f t="shared" si="0"/>
        <v>1415.1411528977969</v>
      </c>
      <c r="C17" s="3">
        <f t="shared" si="1"/>
        <v>1627.4123258324664</v>
      </c>
      <c r="D17" s="2">
        <v>4.5</v>
      </c>
      <c r="E17" s="24">
        <v>47</v>
      </c>
    </row>
    <row r="18" spans="1:6">
      <c r="A18" s="4" t="s">
        <v>9</v>
      </c>
      <c r="B18" s="3">
        <f t="shared" si="0"/>
        <v>1627.4123258324664</v>
      </c>
      <c r="C18" s="3">
        <f t="shared" si="1"/>
        <v>1871.5241747073364</v>
      </c>
      <c r="D18" s="2">
        <v>5</v>
      </c>
      <c r="E18" s="24">
        <v>48</v>
      </c>
    </row>
    <row r="19" spans="1:6" ht="15.75" thickBot="1">
      <c r="A19" s="1" t="s">
        <v>8</v>
      </c>
      <c r="B19" s="11">
        <f t="shared" si="0"/>
        <v>1871.5241747073364</v>
      </c>
      <c r="C19" s="3">
        <f t="shared" si="1"/>
        <v>2152.2528009134367</v>
      </c>
      <c r="D19" s="12">
        <v>5.5</v>
      </c>
      <c r="E19" s="25">
        <v>51</v>
      </c>
    </row>
    <row r="20" spans="1:6">
      <c r="A20" s="4" t="s">
        <v>7</v>
      </c>
      <c r="B20" s="3">
        <f t="shared" si="0"/>
        <v>2152.2528009134367</v>
      </c>
      <c r="C20" s="30">
        <f t="shared" si="1"/>
        <v>2475.090721050452</v>
      </c>
      <c r="D20" s="2">
        <v>6</v>
      </c>
      <c r="E20" s="24">
        <v>53</v>
      </c>
      <c r="F20" s="57" t="s">
        <v>67</v>
      </c>
    </row>
    <row r="21" spans="1:6">
      <c r="A21" s="4" t="s">
        <v>6</v>
      </c>
      <c r="B21" s="3">
        <f t="shared" si="0"/>
        <v>2475.090721050452</v>
      </c>
      <c r="C21" s="3">
        <f t="shared" si="1"/>
        <v>2846.3543292080194</v>
      </c>
      <c r="D21" s="2">
        <v>6.8</v>
      </c>
      <c r="E21" s="24">
        <v>54</v>
      </c>
    </row>
    <row r="22" spans="1:6">
      <c r="A22" s="4" t="s">
        <v>5</v>
      </c>
      <c r="B22" s="3">
        <f t="shared" si="0"/>
        <v>2846.3543292080194</v>
      </c>
      <c r="C22" s="3">
        <f t="shared" si="1"/>
        <v>3273.3074785892222</v>
      </c>
      <c r="D22" s="2">
        <v>7.8</v>
      </c>
      <c r="E22" s="24">
        <v>54</v>
      </c>
    </row>
    <row r="23" spans="1:6" ht="15.75" thickBot="1">
      <c r="A23" s="4" t="s">
        <v>4</v>
      </c>
      <c r="B23" s="11">
        <f t="shared" si="0"/>
        <v>3273.3074785892222</v>
      </c>
      <c r="C23" s="3">
        <f t="shared" si="1"/>
        <v>3764.3036003776056</v>
      </c>
      <c r="D23" s="12">
        <v>9</v>
      </c>
      <c r="E23" s="25">
        <v>54</v>
      </c>
    </row>
    <row r="24" spans="1:6">
      <c r="A24" s="5" t="s">
        <v>3</v>
      </c>
      <c r="B24" s="3">
        <f t="shared" si="0"/>
        <v>3764.3036003776056</v>
      </c>
      <c r="C24" s="30">
        <f t="shared" si="1"/>
        <v>4328.9491404342461</v>
      </c>
      <c r="D24" s="2">
        <v>10.5</v>
      </c>
      <c r="E24" s="24">
        <v>53</v>
      </c>
    </row>
    <row r="25" spans="1:6">
      <c r="A25" s="4" t="s">
        <v>2</v>
      </c>
      <c r="B25" s="3">
        <f t="shared" si="0"/>
        <v>4328.9491404342461</v>
      </c>
      <c r="C25" s="3">
        <f t="shared" si="1"/>
        <v>4978.291511499383</v>
      </c>
      <c r="D25" s="2">
        <v>12</v>
      </c>
      <c r="E25" s="24">
        <v>54</v>
      </c>
    </row>
    <row r="26" spans="1:6">
      <c r="A26" s="4" t="s">
        <v>1</v>
      </c>
      <c r="B26" s="3">
        <f t="shared" si="0"/>
        <v>4978.291511499383</v>
      </c>
      <c r="C26" s="3">
        <f t="shared" si="1"/>
        <v>5725.03523822429</v>
      </c>
      <c r="D26" s="2">
        <v>13.5</v>
      </c>
      <c r="E26" s="24">
        <v>55</v>
      </c>
    </row>
    <row r="27" spans="1:6">
      <c r="A27" s="4" t="s">
        <v>0</v>
      </c>
      <c r="B27" s="3">
        <f t="shared" si="0"/>
        <v>5725.03523822429</v>
      </c>
      <c r="C27" s="3">
        <f t="shared" si="1"/>
        <v>6583.7905239579341</v>
      </c>
      <c r="D27" s="2">
        <v>16</v>
      </c>
      <c r="E27" s="24">
        <v>53</v>
      </c>
    </row>
    <row r="28" spans="1:6" ht="15.75" thickBot="1">
      <c r="A28" s="4" t="s">
        <v>51</v>
      </c>
      <c r="B28" s="11">
        <f t="shared" si="0"/>
        <v>6583.7905239579341</v>
      </c>
      <c r="C28" s="3">
        <f t="shared" si="1"/>
        <v>7571.3591025516243</v>
      </c>
      <c r="D28" s="12">
        <v>18</v>
      </c>
      <c r="E28" s="25">
        <v>54</v>
      </c>
    </row>
    <row r="29" spans="1:6">
      <c r="A29" s="5" t="s">
        <v>52</v>
      </c>
      <c r="B29" s="3">
        <f t="shared" si="0"/>
        <v>7571.3591025516243</v>
      </c>
      <c r="C29" s="30">
        <f t="shared" si="1"/>
        <v>8707.0629679343674</v>
      </c>
      <c r="D29" s="2">
        <v>21</v>
      </c>
      <c r="E29" s="24">
        <v>54</v>
      </c>
    </row>
    <row r="30" spans="1:6">
      <c r="A30" s="4" t="s">
        <v>53</v>
      </c>
      <c r="B30" s="3">
        <f t="shared" si="0"/>
        <v>8707.0629679343674</v>
      </c>
      <c r="C30" s="3">
        <f t="shared" si="1"/>
        <v>10013.122413124522</v>
      </c>
      <c r="D30" s="2">
        <v>23.5</v>
      </c>
      <c r="E30" s="24">
        <v>55</v>
      </c>
    </row>
    <row r="31" spans="1:6">
      <c r="A31" s="4" t="s">
        <v>54</v>
      </c>
      <c r="B31" s="3">
        <f t="shared" si="0"/>
        <v>10013.122413124522</v>
      </c>
      <c r="C31" s="3">
        <f t="shared" si="1"/>
        <v>11515.0907750932</v>
      </c>
      <c r="D31" s="2">
        <v>27</v>
      </c>
      <c r="E31" s="24">
        <v>55</v>
      </c>
    </row>
    <row r="32" spans="1:6" ht="15.75" thickBot="1">
      <c r="A32" s="4" t="s">
        <v>55</v>
      </c>
      <c r="B32" s="11">
        <f t="shared" si="0"/>
        <v>11515.0907750932</v>
      </c>
      <c r="C32" s="3">
        <f t="shared" si="1"/>
        <v>13242.354391357181</v>
      </c>
      <c r="D32" s="12">
        <v>31</v>
      </c>
      <c r="E32" s="25">
        <v>55</v>
      </c>
    </row>
    <row r="33" spans="1:5">
      <c r="A33" s="5" t="s">
        <v>45</v>
      </c>
      <c r="B33" s="3">
        <f t="shared" si="0"/>
        <v>13242.354391357181</v>
      </c>
      <c r="C33" s="30">
        <f t="shared" si="1"/>
        <v>15228.707550060759</v>
      </c>
      <c r="D33" s="2">
        <v>36</v>
      </c>
      <c r="E33" s="24">
        <v>55</v>
      </c>
    </row>
    <row r="34" spans="1:5">
      <c r="A34" s="4" t="s">
        <v>44</v>
      </c>
      <c r="B34" s="3">
        <f t="shared" si="0"/>
        <v>15228.707550060759</v>
      </c>
      <c r="C34" s="3">
        <f t="shared" si="1"/>
        <v>17513.013682569872</v>
      </c>
      <c r="D34" s="2">
        <v>42</v>
      </c>
      <c r="E34" s="24">
        <v>54</v>
      </c>
    </row>
    <row r="35" spans="1:5">
      <c r="A35" s="4" t="s">
        <v>43</v>
      </c>
      <c r="B35" s="3">
        <f t="shared" si="0"/>
        <v>17513.013682569872</v>
      </c>
      <c r="C35" s="3">
        <f t="shared" si="1"/>
        <v>20139.965734955353</v>
      </c>
      <c r="D35" s="2">
        <v>50</v>
      </c>
      <c r="E35" s="24">
        <v>52</v>
      </c>
    </row>
    <row r="36" spans="1:5" ht="15.75" thickBot="1">
      <c r="A36" s="4" t="s">
        <v>42</v>
      </c>
      <c r="B36" s="11">
        <f t="shared" si="0"/>
        <v>20139.965734955353</v>
      </c>
      <c r="C36" s="3">
        <f t="shared" si="1"/>
        <v>23160.960595198656</v>
      </c>
      <c r="D36" s="12">
        <v>60</v>
      </c>
      <c r="E36" s="25">
        <v>50</v>
      </c>
    </row>
    <row r="37" spans="1:5">
      <c r="A37" s="5" t="s">
        <v>41</v>
      </c>
      <c r="B37" s="3">
        <f t="shared" si="0"/>
        <v>23160.960595198656</v>
      </c>
      <c r="C37" s="30">
        <f t="shared" si="1"/>
        <v>26635.104684478454</v>
      </c>
      <c r="D37" s="2">
        <v>70</v>
      </c>
      <c r="E37" s="24">
        <v>49</v>
      </c>
    </row>
    <row r="38" spans="1:5">
      <c r="A38" s="4" t="s">
        <v>40</v>
      </c>
      <c r="B38" s="3">
        <f t="shared" si="0"/>
        <v>26635.104684478454</v>
      </c>
      <c r="C38" s="3">
        <f t="shared" si="1"/>
        <v>30630.370387150222</v>
      </c>
      <c r="D38" s="2">
        <v>80</v>
      </c>
      <c r="E38" s="24">
        <v>50</v>
      </c>
    </row>
    <row r="39" spans="1:5">
      <c r="A39" s="4" t="s">
        <v>39</v>
      </c>
      <c r="B39" s="3">
        <f t="shared" si="0"/>
        <v>30630.370387150222</v>
      </c>
      <c r="C39" s="3">
        <f t="shared" si="1"/>
        <v>35224.925945222749</v>
      </c>
      <c r="D39" s="2">
        <v>90</v>
      </c>
      <c r="E39" s="24">
        <v>51</v>
      </c>
    </row>
    <row r="40" spans="1:5">
      <c r="A40" s="4" t="s">
        <v>38</v>
      </c>
      <c r="B40" s="3">
        <f t="shared" si="0"/>
        <v>35224.925945222749</v>
      </c>
      <c r="C40" s="3">
        <f t="shared" si="1"/>
        <v>40508.664837006159</v>
      </c>
      <c r="D40" s="2">
        <v>100</v>
      </c>
      <c r="E40" s="24">
        <v>53</v>
      </c>
    </row>
    <row r="41" spans="1:5" ht="15.75" thickBot="1">
      <c r="A41" s="4" t="s">
        <v>37</v>
      </c>
      <c r="B41" s="11">
        <f t="shared" si="0"/>
        <v>40508.664837006159</v>
      </c>
      <c r="C41" s="3">
        <f t="shared" si="1"/>
        <v>46584.964562557085</v>
      </c>
      <c r="D41" s="12">
        <v>110</v>
      </c>
      <c r="E41" s="25">
        <v>55</v>
      </c>
    </row>
    <row r="42" spans="1:5">
      <c r="A42" s="5" t="s">
        <v>36</v>
      </c>
      <c r="B42" s="3">
        <f t="shared" si="0"/>
        <v>46584.964562557085</v>
      </c>
      <c r="C42" s="30">
        <f t="shared" si="1"/>
        <v>53572.709246940649</v>
      </c>
      <c r="D42" s="2">
        <v>130</v>
      </c>
      <c r="E42" s="24">
        <v>53</v>
      </c>
    </row>
    <row r="43" spans="1:5">
      <c r="A43" s="4" t="s">
        <v>35</v>
      </c>
      <c r="B43" s="3">
        <f t="shared" si="0"/>
        <v>53572.709246940649</v>
      </c>
      <c r="C43" s="3">
        <f t="shared" si="1"/>
        <v>61608.615633981739</v>
      </c>
      <c r="D43" s="2">
        <v>150</v>
      </c>
      <c r="E43" s="24">
        <v>53</v>
      </c>
    </row>
    <row r="44" spans="1:5">
      <c r="A44" s="4" t="s">
        <v>34</v>
      </c>
      <c r="B44" s="3">
        <f t="shared" si="0"/>
        <v>61608.615633981739</v>
      </c>
      <c r="C44" s="3">
        <f t="shared" si="1"/>
        <v>70849.907979078998</v>
      </c>
      <c r="D44" s="2">
        <v>180</v>
      </c>
      <c r="E44" s="24">
        <v>51</v>
      </c>
    </row>
    <row r="45" spans="1:5" ht="15.75" thickBot="1">
      <c r="A45" s="21" t="s">
        <v>33</v>
      </c>
      <c r="B45" s="11">
        <f t="shared" si="0"/>
        <v>70849.907979078998</v>
      </c>
      <c r="C45" s="3">
        <f t="shared" si="1"/>
        <v>81477.394175940848</v>
      </c>
      <c r="D45" s="12">
        <v>200</v>
      </c>
      <c r="E45" s="25">
        <v>53</v>
      </c>
    </row>
    <row r="46" spans="1:5">
      <c r="A46" s="5" t="s">
        <v>32</v>
      </c>
      <c r="B46" s="3">
        <f t="shared" si="0"/>
        <v>81477.394175940848</v>
      </c>
      <c r="C46" s="30">
        <f t="shared" si="1"/>
        <v>93699.00330233197</v>
      </c>
      <c r="D46" s="20">
        <v>230</v>
      </c>
      <c r="E46" s="26">
        <v>53</v>
      </c>
    </row>
    <row r="47" spans="1:5">
      <c r="A47" s="4" t="s">
        <v>31</v>
      </c>
      <c r="B47" s="3">
        <f t="shared" si="0"/>
        <v>93699.00330233197</v>
      </c>
      <c r="C47" s="3">
        <f t="shared" si="1"/>
        <v>107753.85379768176</v>
      </c>
      <c r="D47" s="2">
        <v>260</v>
      </c>
      <c r="E47" s="24">
        <v>54</v>
      </c>
    </row>
    <row r="48" spans="1:5">
      <c r="A48" s="22" t="s">
        <v>30</v>
      </c>
      <c r="B48" s="3">
        <f t="shared" si="0"/>
        <v>107753.85379768176</v>
      </c>
      <c r="C48" s="3">
        <f t="shared" si="1"/>
        <v>123916.93186733403</v>
      </c>
      <c r="D48" s="2">
        <v>300</v>
      </c>
      <c r="E48" s="24">
        <v>53</v>
      </c>
    </row>
    <row r="49" spans="1:5">
      <c r="A49" s="4" t="s">
        <v>29</v>
      </c>
      <c r="B49" s="3">
        <f t="shared" si="0"/>
        <v>123916.93186733403</v>
      </c>
      <c r="C49" s="3">
        <f t="shared" si="1"/>
        <v>142504.47164743414</v>
      </c>
      <c r="D49" s="2">
        <v>350</v>
      </c>
      <c r="E49" s="24">
        <v>53</v>
      </c>
    </row>
    <row r="50" spans="1:5" ht="15.75" thickBot="1">
      <c r="A50" s="4" t="s">
        <v>28</v>
      </c>
      <c r="B50" s="11">
        <f t="shared" si="0"/>
        <v>142504.47164743414</v>
      </c>
      <c r="C50" s="3">
        <f t="shared" si="1"/>
        <v>163880.14239454927</v>
      </c>
      <c r="D50" s="12">
        <v>400</v>
      </c>
      <c r="E50" s="25">
        <v>53</v>
      </c>
    </row>
    <row r="51" spans="1:5">
      <c r="A51" s="5" t="s">
        <v>27</v>
      </c>
      <c r="B51" s="3">
        <f t="shared" si="0"/>
        <v>163880.14239454927</v>
      </c>
      <c r="C51" s="30">
        <f t="shared" si="1"/>
        <v>188462.16375373164</v>
      </c>
      <c r="D51" s="2">
        <v>450</v>
      </c>
      <c r="E51" s="24">
        <v>54</v>
      </c>
    </row>
    <row r="52" spans="1:5">
      <c r="A52" s="4" t="s">
        <v>26</v>
      </c>
      <c r="B52" s="3">
        <f t="shared" si="0"/>
        <v>188462.16375373164</v>
      </c>
      <c r="C52" s="3">
        <f t="shared" si="1"/>
        <v>216731.48831679139</v>
      </c>
      <c r="D52" s="2">
        <v>500</v>
      </c>
      <c r="E52" s="24">
        <v>56</v>
      </c>
    </row>
    <row r="53" spans="1:5" ht="15.75" thickBot="1">
      <c r="A53" s="1" t="s">
        <v>25</v>
      </c>
      <c r="B53" s="11">
        <f t="shared" si="0"/>
        <v>216731.48831679139</v>
      </c>
      <c r="C53" s="16">
        <f>B53/100*110</f>
        <v>238404.63714847056</v>
      </c>
      <c r="D53" s="12">
        <v>500</v>
      </c>
      <c r="E53" s="25">
        <v>43</v>
      </c>
    </row>
    <row r="54" spans="1:5" s="13" customFormat="1">
      <c r="B54" s="17"/>
      <c r="C54" s="17"/>
      <c r="D54" s="17"/>
      <c r="E54" s="17"/>
    </row>
    <row r="55" spans="1:5">
      <c r="D55" s="14"/>
      <c r="E55" s="14"/>
    </row>
    <row r="56" spans="1:5">
      <c r="D56" s="14"/>
      <c r="E56" s="14"/>
    </row>
    <row r="57" spans="1:5">
      <c r="D57" s="14"/>
      <c r="E57" s="14"/>
    </row>
    <row r="58" spans="1:5">
      <c r="D58" s="14"/>
      <c r="E58" s="14"/>
    </row>
    <row r="59" spans="1:5">
      <c r="D59" s="14"/>
      <c r="E59" s="14"/>
    </row>
    <row r="60" spans="1:5">
      <c r="D60" s="14"/>
      <c r="E60" s="14"/>
    </row>
    <row r="61" spans="1:5">
      <c r="D61" s="14"/>
      <c r="E61" s="14"/>
    </row>
    <row r="62" spans="1:5">
      <c r="D62" s="14"/>
      <c r="E62" s="14"/>
    </row>
    <row r="63" spans="1:5">
      <c r="D63" s="14"/>
      <c r="E63" s="14"/>
    </row>
    <row r="64" spans="1:5">
      <c r="D64" s="14"/>
      <c r="E64" s="14"/>
    </row>
    <row r="65" spans="4:5">
      <c r="D65" s="14"/>
      <c r="E65" s="14"/>
    </row>
    <row r="66" spans="4:5">
      <c r="D66" s="14"/>
      <c r="E66" s="14"/>
    </row>
    <row r="67" spans="4:5">
      <c r="D67" s="14"/>
      <c r="E67" s="14"/>
    </row>
    <row r="68" spans="4:5">
      <c r="D68" s="14"/>
      <c r="E68" s="14"/>
    </row>
    <row r="69" spans="4:5">
      <c r="D69" s="14"/>
      <c r="E69" s="14"/>
    </row>
    <row r="70" spans="4:5">
      <c r="D70" s="14"/>
      <c r="E70" s="14"/>
    </row>
    <row r="71" spans="4:5">
      <c r="D71" s="14"/>
      <c r="E71" s="14"/>
    </row>
    <row r="72" spans="4:5">
      <c r="D72" s="14"/>
      <c r="E72" s="14"/>
    </row>
    <row r="73" spans="4:5">
      <c r="D73" s="14"/>
      <c r="E73" s="14"/>
    </row>
    <row r="74" spans="4:5">
      <c r="D74" s="14"/>
      <c r="E74" s="14"/>
    </row>
    <row r="75" spans="4:5">
      <c r="D75" s="14"/>
      <c r="E75" s="14"/>
    </row>
    <row r="76" spans="4:5">
      <c r="D76" s="14"/>
      <c r="E76" s="14"/>
    </row>
    <row r="77" spans="4:5">
      <c r="D77" s="14"/>
      <c r="E77" s="14"/>
    </row>
    <row r="78" spans="4:5">
      <c r="D78" s="14"/>
      <c r="E78" s="14"/>
    </row>
    <row r="79" spans="4:5">
      <c r="D79" s="14"/>
      <c r="E79" s="14"/>
    </row>
    <row r="80" spans="4:5">
      <c r="D80" s="14"/>
      <c r="E80" s="14"/>
    </row>
    <row r="81" spans="4:5">
      <c r="D81" s="14"/>
      <c r="E81" s="14"/>
    </row>
    <row r="82" spans="4:5">
      <c r="D82" s="14"/>
      <c r="E82" s="14"/>
    </row>
    <row r="83" spans="4:5">
      <c r="D83" s="14"/>
      <c r="E83" s="14"/>
    </row>
    <row r="84" spans="4:5">
      <c r="D84" s="14"/>
      <c r="E84" s="14"/>
    </row>
    <row r="85" spans="4:5">
      <c r="D85" s="14"/>
      <c r="E85" s="14"/>
    </row>
    <row r="86" spans="4:5">
      <c r="D86" s="14"/>
      <c r="E86" s="14"/>
    </row>
    <row r="87" spans="4:5">
      <c r="D87" s="14"/>
      <c r="E87" s="14"/>
    </row>
    <row r="88" spans="4:5">
      <c r="D88" s="14"/>
      <c r="E88" s="14"/>
    </row>
    <row r="89" spans="4:5">
      <c r="D89" s="14"/>
      <c r="E89" s="14"/>
    </row>
    <row r="90" spans="4:5">
      <c r="D90" s="14"/>
      <c r="E90" s="14"/>
    </row>
    <row r="91" spans="4:5">
      <c r="D91" s="14"/>
      <c r="E91" s="14"/>
    </row>
    <row r="92" spans="4:5">
      <c r="D92" s="14"/>
      <c r="E92" s="14"/>
    </row>
    <row r="93" spans="4:5">
      <c r="D93" s="14"/>
      <c r="E93" s="14"/>
    </row>
    <row r="94" spans="4:5">
      <c r="D94" s="14"/>
      <c r="E94" s="14"/>
    </row>
    <row r="95" spans="4:5">
      <c r="D95" s="14"/>
      <c r="E95" s="14"/>
    </row>
    <row r="96" spans="4:5">
      <c r="D96" s="14"/>
      <c r="E96" s="14"/>
    </row>
    <row r="97" spans="4:5">
      <c r="D97" s="14"/>
      <c r="E97" s="14"/>
    </row>
    <row r="98" spans="4:5">
      <c r="D98" s="14"/>
      <c r="E98" s="14"/>
    </row>
    <row r="99" spans="4:5">
      <c r="D99" s="14"/>
      <c r="E99" s="14"/>
    </row>
    <row r="100" spans="4:5">
      <c r="D100" s="14"/>
      <c r="E100" s="14"/>
    </row>
    <row r="101" spans="4:5">
      <c r="D101" s="14"/>
      <c r="E101" s="14"/>
    </row>
    <row r="102" spans="4:5">
      <c r="D102" s="14"/>
      <c r="E102" s="14"/>
    </row>
    <row r="103" spans="4:5">
      <c r="D103" s="14"/>
      <c r="E103" s="14"/>
    </row>
    <row r="104" spans="4:5">
      <c r="D104" s="14"/>
      <c r="E104" s="14"/>
    </row>
    <row r="105" spans="4:5">
      <c r="D105" s="14"/>
      <c r="E105" s="14"/>
    </row>
    <row r="106" spans="4:5">
      <c r="D106" s="14"/>
      <c r="E106" s="14"/>
    </row>
    <row r="107" spans="4:5">
      <c r="D107" s="14"/>
      <c r="E107" s="14"/>
    </row>
    <row r="108" spans="4:5">
      <c r="D108" s="14"/>
      <c r="E108" s="14"/>
    </row>
    <row r="109" spans="4:5">
      <c r="D109" s="14"/>
      <c r="E109" s="14"/>
    </row>
    <row r="110" spans="4:5">
      <c r="D110" s="14"/>
      <c r="E110" s="14"/>
    </row>
    <row r="111" spans="4:5">
      <c r="D111" s="14"/>
      <c r="E111" s="14"/>
    </row>
    <row r="112" spans="4:5">
      <c r="D112" s="14"/>
      <c r="E112" s="14"/>
    </row>
    <row r="113" spans="4:5">
      <c r="D113" s="14"/>
      <c r="E113" s="14"/>
    </row>
    <row r="114" spans="4:5">
      <c r="D114" s="14"/>
      <c r="E114" s="14"/>
    </row>
    <row r="115" spans="4:5">
      <c r="D115" s="14"/>
      <c r="E115" s="14"/>
    </row>
    <row r="116" spans="4:5">
      <c r="D116" s="14"/>
      <c r="E116" s="14"/>
    </row>
    <row r="117" spans="4:5">
      <c r="D117" s="14"/>
      <c r="E117" s="14"/>
    </row>
    <row r="118" spans="4:5">
      <c r="D118" s="14"/>
      <c r="E118" s="14"/>
    </row>
    <row r="119" spans="4:5">
      <c r="D119" s="14"/>
      <c r="E119" s="14"/>
    </row>
    <row r="120" spans="4:5">
      <c r="D120" s="14"/>
      <c r="E120" s="14"/>
    </row>
    <row r="121" spans="4:5">
      <c r="D121" s="14"/>
      <c r="E121" s="14"/>
    </row>
    <row r="122" spans="4:5">
      <c r="D122" s="14"/>
      <c r="E122" s="14"/>
    </row>
    <row r="123" spans="4:5">
      <c r="D123" s="14"/>
      <c r="E123" s="14"/>
    </row>
    <row r="124" spans="4:5">
      <c r="D124" s="14"/>
      <c r="E124" s="14"/>
    </row>
    <row r="125" spans="4:5">
      <c r="D125" s="14"/>
      <c r="E125" s="14"/>
    </row>
    <row r="126" spans="4:5">
      <c r="D126" s="14"/>
      <c r="E126" s="14"/>
    </row>
    <row r="127" spans="4:5">
      <c r="D127" s="14"/>
      <c r="E127" s="14"/>
    </row>
    <row r="128" spans="4:5">
      <c r="D128" s="14"/>
      <c r="E128" s="14"/>
    </row>
    <row r="129" spans="4:5">
      <c r="D129" s="14"/>
      <c r="E129" s="14"/>
    </row>
    <row r="130" spans="4:5">
      <c r="D130" s="14"/>
      <c r="E130" s="14"/>
    </row>
    <row r="131" spans="4:5">
      <c r="D131" s="14"/>
      <c r="E131" s="14"/>
    </row>
    <row r="132" spans="4:5">
      <c r="D132" s="14"/>
      <c r="E132" s="14"/>
    </row>
    <row r="133" spans="4:5">
      <c r="D133" s="14"/>
      <c r="E133" s="14"/>
    </row>
    <row r="134" spans="4:5">
      <c r="D134" s="14"/>
      <c r="E134" s="14"/>
    </row>
    <row r="135" spans="4:5">
      <c r="D135" s="14"/>
      <c r="E135" s="14"/>
    </row>
    <row r="136" spans="4:5">
      <c r="D136" s="14"/>
      <c r="E136" s="14"/>
    </row>
    <row r="137" spans="4:5">
      <c r="D137" s="14"/>
      <c r="E137" s="14"/>
    </row>
    <row r="138" spans="4:5">
      <c r="D138" s="14"/>
      <c r="E138" s="14"/>
    </row>
    <row r="139" spans="4:5">
      <c r="D139" s="14"/>
      <c r="E139" s="14"/>
    </row>
    <row r="140" spans="4:5">
      <c r="D140" s="14"/>
      <c r="E140" s="14"/>
    </row>
    <row r="141" spans="4:5">
      <c r="D141" s="14"/>
      <c r="E141" s="14"/>
    </row>
    <row r="142" spans="4:5">
      <c r="D142" s="14"/>
      <c r="E142" s="14"/>
    </row>
    <row r="143" spans="4:5">
      <c r="D143" s="14"/>
      <c r="E143" s="14"/>
    </row>
    <row r="144" spans="4:5">
      <c r="D144" s="14"/>
      <c r="E144" s="14"/>
    </row>
    <row r="145" spans="4:5">
      <c r="D145" s="14"/>
      <c r="E145" s="14"/>
    </row>
    <row r="146" spans="4:5">
      <c r="D146" s="14"/>
      <c r="E146" s="14"/>
    </row>
    <row r="147" spans="4:5">
      <c r="D147" s="14"/>
      <c r="E147" s="14"/>
    </row>
    <row r="148" spans="4:5">
      <c r="D148" s="14"/>
      <c r="E148" s="14"/>
    </row>
    <row r="149" spans="4:5">
      <c r="D149" s="14"/>
      <c r="E149" s="14"/>
    </row>
    <row r="150" spans="4:5">
      <c r="D150" s="14"/>
      <c r="E150" s="14"/>
    </row>
    <row r="151" spans="4:5">
      <c r="D151" s="14"/>
      <c r="E151" s="14"/>
    </row>
    <row r="152" spans="4:5">
      <c r="D152" s="14"/>
      <c r="E152" s="14"/>
    </row>
    <row r="153" spans="4:5">
      <c r="D153" s="14"/>
      <c r="E153" s="14"/>
    </row>
    <row r="154" spans="4:5">
      <c r="D154" s="14"/>
      <c r="E154" s="14"/>
    </row>
    <row r="155" spans="4:5">
      <c r="D155" s="14"/>
      <c r="E155" s="14"/>
    </row>
    <row r="156" spans="4:5">
      <c r="D156" s="14"/>
      <c r="E156" s="14"/>
    </row>
    <row r="157" spans="4:5">
      <c r="D157" s="14"/>
      <c r="E157" s="14"/>
    </row>
    <row r="158" spans="4:5">
      <c r="D158" s="14"/>
      <c r="E158" s="14"/>
    </row>
    <row r="159" spans="4:5">
      <c r="D159" s="14"/>
      <c r="E159" s="14"/>
    </row>
    <row r="160" spans="4:5">
      <c r="D160" s="14"/>
      <c r="E160" s="14"/>
    </row>
    <row r="161" spans="4:5">
      <c r="D161" s="14"/>
      <c r="E161" s="14"/>
    </row>
    <row r="162" spans="4:5">
      <c r="D162" s="14"/>
      <c r="E162" s="14"/>
    </row>
    <row r="163" spans="4:5">
      <c r="D163" s="14"/>
      <c r="E163" s="14"/>
    </row>
    <row r="164" spans="4:5">
      <c r="D164" s="14"/>
      <c r="E164" s="14"/>
    </row>
    <row r="165" spans="4:5">
      <c r="D165" s="14"/>
      <c r="E165" s="14"/>
    </row>
    <row r="166" spans="4:5">
      <c r="D166" s="14"/>
      <c r="E166" s="14"/>
    </row>
    <row r="167" spans="4:5">
      <c r="D167" s="14"/>
      <c r="E167" s="14"/>
    </row>
    <row r="168" spans="4:5">
      <c r="D168" s="14"/>
      <c r="E168" s="14"/>
    </row>
    <row r="169" spans="4:5">
      <c r="D169" s="14"/>
      <c r="E169" s="14"/>
    </row>
    <row r="170" spans="4:5">
      <c r="D170" s="14"/>
      <c r="E170" s="14"/>
    </row>
    <row r="171" spans="4:5">
      <c r="D171" s="14"/>
      <c r="E171" s="14"/>
    </row>
    <row r="172" spans="4:5">
      <c r="D172" s="14"/>
      <c r="E172" s="14"/>
    </row>
    <row r="173" spans="4:5">
      <c r="D173" s="14"/>
      <c r="E173" s="14"/>
    </row>
    <row r="174" spans="4:5">
      <c r="D174" s="14"/>
      <c r="E174" s="14"/>
    </row>
    <row r="175" spans="4:5">
      <c r="D175" s="14"/>
      <c r="E175" s="14"/>
    </row>
    <row r="176" spans="4:5">
      <c r="D176" s="14"/>
      <c r="E176" s="14"/>
    </row>
    <row r="177" spans="4:5">
      <c r="D177" s="14"/>
      <c r="E177" s="14"/>
    </row>
    <row r="178" spans="4:5">
      <c r="D178" s="14"/>
      <c r="E178" s="14"/>
    </row>
    <row r="179" spans="4:5">
      <c r="D179" s="14"/>
      <c r="E179" s="14"/>
    </row>
    <row r="180" spans="4:5">
      <c r="D180" s="14"/>
      <c r="E180" s="14"/>
    </row>
    <row r="181" spans="4:5">
      <c r="D181" s="14"/>
      <c r="E181" s="14"/>
    </row>
    <row r="182" spans="4:5">
      <c r="D182" s="14"/>
      <c r="E182" s="14"/>
    </row>
    <row r="183" spans="4:5">
      <c r="D183" s="14"/>
      <c r="E183" s="14"/>
    </row>
    <row r="184" spans="4:5">
      <c r="D184" s="14"/>
      <c r="E184" s="14"/>
    </row>
    <row r="185" spans="4:5">
      <c r="D185" s="14"/>
      <c r="E185" s="14"/>
    </row>
    <row r="186" spans="4:5">
      <c r="D186" s="14"/>
      <c r="E186" s="14"/>
    </row>
    <row r="187" spans="4:5">
      <c r="D187" s="14"/>
      <c r="E187" s="14"/>
    </row>
    <row r="188" spans="4:5">
      <c r="D188" s="14"/>
      <c r="E188" s="14"/>
    </row>
    <row r="189" spans="4:5">
      <c r="D189" s="14"/>
      <c r="E189" s="14"/>
    </row>
    <row r="190" spans="4:5">
      <c r="D190" s="14"/>
      <c r="E190" s="14"/>
    </row>
    <row r="191" spans="4:5">
      <c r="D191" s="14"/>
      <c r="E191" s="14"/>
    </row>
    <row r="192" spans="4:5">
      <c r="D192" s="14"/>
      <c r="E192" s="14"/>
    </row>
    <row r="193" spans="4:5">
      <c r="D193" s="14"/>
      <c r="E193" s="14"/>
    </row>
    <row r="194" spans="4:5">
      <c r="D194" s="14"/>
      <c r="E194" s="14"/>
    </row>
    <row r="195" spans="4:5">
      <c r="D195" s="14"/>
      <c r="E195" s="14"/>
    </row>
    <row r="196" spans="4:5">
      <c r="D196" s="14"/>
      <c r="E196" s="14"/>
    </row>
    <row r="197" spans="4:5">
      <c r="D197" s="14"/>
      <c r="E197" s="14"/>
    </row>
    <row r="198" spans="4:5">
      <c r="D198" s="14"/>
      <c r="E198" s="14"/>
    </row>
    <row r="199" spans="4:5">
      <c r="D199" s="14"/>
      <c r="E199" s="14"/>
    </row>
    <row r="200" spans="4:5">
      <c r="D200" s="14"/>
      <c r="E200" s="14"/>
    </row>
    <row r="201" spans="4:5">
      <c r="D201" s="14"/>
      <c r="E201" s="14"/>
    </row>
    <row r="202" spans="4:5">
      <c r="D202" s="14"/>
      <c r="E202" s="14"/>
    </row>
    <row r="203" spans="4:5">
      <c r="D203" s="14"/>
      <c r="E203" s="14"/>
    </row>
    <row r="204" spans="4:5">
      <c r="D204" s="14"/>
      <c r="E204" s="14"/>
    </row>
    <row r="205" spans="4:5">
      <c r="D205" s="14"/>
      <c r="E205" s="14"/>
    </row>
    <row r="206" spans="4:5">
      <c r="D206" s="14"/>
      <c r="E206" s="14"/>
    </row>
    <row r="207" spans="4:5">
      <c r="D207" s="14"/>
      <c r="E207" s="14"/>
    </row>
    <row r="208" spans="4:5">
      <c r="D208" s="14"/>
      <c r="E208" s="14"/>
    </row>
    <row r="209" spans="4:5">
      <c r="D209" s="14"/>
      <c r="E209" s="14"/>
    </row>
    <row r="210" spans="4:5">
      <c r="D210" s="14"/>
      <c r="E210" s="14"/>
    </row>
    <row r="211" spans="4:5">
      <c r="D211" s="14"/>
      <c r="E211" s="14"/>
    </row>
    <row r="212" spans="4:5">
      <c r="D212" s="14"/>
      <c r="E212" s="14"/>
    </row>
    <row r="213" spans="4:5">
      <c r="D213" s="14"/>
      <c r="E213" s="14"/>
    </row>
    <row r="214" spans="4:5">
      <c r="D214" s="14"/>
      <c r="E214" s="14"/>
    </row>
    <row r="215" spans="4:5">
      <c r="D215" s="14"/>
      <c r="E215" s="14"/>
    </row>
    <row r="216" spans="4:5">
      <c r="D216" s="14"/>
      <c r="E216" s="14"/>
    </row>
    <row r="217" spans="4:5">
      <c r="D217" s="14"/>
      <c r="E217" s="14"/>
    </row>
    <row r="218" spans="4:5">
      <c r="D218" s="14"/>
      <c r="E218" s="14"/>
    </row>
    <row r="219" spans="4:5">
      <c r="D219" s="14"/>
      <c r="E219" s="14"/>
    </row>
    <row r="220" spans="4:5">
      <c r="D220" s="14"/>
      <c r="E220" s="14"/>
    </row>
    <row r="221" spans="4:5">
      <c r="D221" s="14"/>
      <c r="E221" s="14"/>
    </row>
    <row r="222" spans="4:5">
      <c r="D222" s="14"/>
      <c r="E222" s="14"/>
    </row>
    <row r="223" spans="4:5">
      <c r="D223" s="14"/>
      <c r="E223" s="14"/>
    </row>
    <row r="224" spans="4:5">
      <c r="D224" s="14"/>
      <c r="E224" s="14"/>
    </row>
    <row r="225" spans="4:5">
      <c r="D225" s="14"/>
      <c r="E225" s="14"/>
    </row>
    <row r="226" spans="4:5">
      <c r="D226" s="14"/>
      <c r="E226" s="14"/>
    </row>
    <row r="227" spans="4:5">
      <c r="D227" s="14"/>
      <c r="E227" s="14"/>
    </row>
    <row r="228" spans="4:5">
      <c r="D228" s="14"/>
      <c r="E228" s="14"/>
    </row>
    <row r="229" spans="4:5">
      <c r="D229" s="14"/>
      <c r="E229" s="14"/>
    </row>
    <row r="230" spans="4:5">
      <c r="D230" s="14"/>
      <c r="E230" s="14"/>
    </row>
    <row r="231" spans="4:5">
      <c r="D231" s="14"/>
      <c r="E231" s="14"/>
    </row>
    <row r="232" spans="4:5">
      <c r="D232" s="14"/>
      <c r="E232" s="14"/>
    </row>
    <row r="233" spans="4:5">
      <c r="D233" s="14"/>
      <c r="E233" s="14"/>
    </row>
    <row r="234" spans="4:5">
      <c r="D234" s="14"/>
      <c r="E234" s="14"/>
    </row>
    <row r="235" spans="4:5">
      <c r="D235" s="14"/>
      <c r="E235" s="14"/>
    </row>
    <row r="236" spans="4:5">
      <c r="D236" s="14"/>
      <c r="E236" s="14"/>
    </row>
    <row r="237" spans="4:5">
      <c r="D237" s="14"/>
      <c r="E237" s="14"/>
    </row>
    <row r="238" spans="4:5">
      <c r="D238" s="14"/>
      <c r="E238" s="14"/>
    </row>
    <row r="239" spans="4:5">
      <c r="D239" s="14"/>
      <c r="E239" s="14"/>
    </row>
    <row r="240" spans="4:5">
      <c r="D240" s="14"/>
      <c r="E240" s="14"/>
    </row>
    <row r="241" spans="4:5">
      <c r="D241" s="14"/>
      <c r="E241" s="14"/>
    </row>
    <row r="242" spans="4:5">
      <c r="D242" s="14"/>
      <c r="E242" s="14"/>
    </row>
    <row r="243" spans="4:5">
      <c r="D243" s="14"/>
      <c r="E243" s="14"/>
    </row>
    <row r="244" spans="4:5">
      <c r="D244" s="14"/>
      <c r="E244" s="14"/>
    </row>
    <row r="245" spans="4:5">
      <c r="D245" s="14"/>
      <c r="E245" s="14"/>
    </row>
    <row r="246" spans="4:5">
      <c r="D246" s="14"/>
      <c r="E246" s="14"/>
    </row>
    <row r="247" spans="4:5">
      <c r="D247" s="14"/>
      <c r="E247" s="14"/>
    </row>
    <row r="248" spans="4:5">
      <c r="D248" s="14"/>
      <c r="E248" s="14"/>
    </row>
    <row r="249" spans="4:5">
      <c r="D249" s="14"/>
      <c r="E249" s="14"/>
    </row>
    <row r="250" spans="4:5">
      <c r="D250" s="14"/>
      <c r="E250" s="14"/>
    </row>
    <row r="251" spans="4:5">
      <c r="D251" s="14"/>
      <c r="E251" s="14"/>
    </row>
    <row r="252" spans="4:5">
      <c r="D252" s="14"/>
      <c r="E252" s="14"/>
    </row>
    <row r="253" spans="4:5">
      <c r="D253" s="14"/>
      <c r="E253" s="14"/>
    </row>
    <row r="254" spans="4:5">
      <c r="D254" s="14"/>
      <c r="E254" s="14"/>
    </row>
    <row r="255" spans="4:5">
      <c r="D255" s="14"/>
      <c r="E255" s="14"/>
    </row>
    <row r="256" spans="4:5">
      <c r="D256" s="14"/>
      <c r="E256" s="14"/>
    </row>
    <row r="257" spans="4:5">
      <c r="D257" s="14"/>
      <c r="E257" s="14"/>
    </row>
    <row r="258" spans="4:5">
      <c r="D258" s="14"/>
      <c r="E258" s="14"/>
    </row>
    <row r="259" spans="4:5">
      <c r="D259" s="14"/>
      <c r="E259" s="14"/>
    </row>
    <row r="260" spans="4:5">
      <c r="D260" s="14"/>
      <c r="E260" s="14"/>
    </row>
    <row r="261" spans="4:5">
      <c r="D261" s="14"/>
      <c r="E261" s="14"/>
    </row>
    <row r="262" spans="4:5">
      <c r="D262" s="14"/>
      <c r="E262" s="14"/>
    </row>
    <row r="263" spans="4:5">
      <c r="D263" s="14"/>
      <c r="E263" s="14"/>
    </row>
    <row r="264" spans="4:5">
      <c r="D264" s="14"/>
      <c r="E264" s="14"/>
    </row>
    <row r="265" spans="4:5">
      <c r="D265" s="14"/>
      <c r="E265" s="14"/>
    </row>
    <row r="266" spans="4:5">
      <c r="D266" s="14"/>
      <c r="E266" s="14"/>
    </row>
    <row r="267" spans="4:5">
      <c r="D267" s="14"/>
      <c r="E267" s="14"/>
    </row>
    <row r="268" spans="4:5">
      <c r="D268" s="14"/>
      <c r="E268" s="14"/>
    </row>
    <row r="269" spans="4:5">
      <c r="D269" s="14"/>
      <c r="E269" s="14"/>
    </row>
    <row r="270" spans="4:5">
      <c r="D270" s="14"/>
      <c r="E270" s="14"/>
    </row>
    <row r="271" spans="4:5">
      <c r="D271" s="14"/>
      <c r="E271" s="14"/>
    </row>
    <row r="272" spans="4:5">
      <c r="D272" s="14"/>
      <c r="E272" s="14"/>
    </row>
    <row r="273" spans="4:5">
      <c r="D273" s="14"/>
      <c r="E273" s="14"/>
    </row>
    <row r="274" spans="4:5">
      <c r="D274" s="14"/>
      <c r="E274" s="14"/>
    </row>
    <row r="275" spans="4:5">
      <c r="D275" s="14"/>
      <c r="E275" s="14"/>
    </row>
    <row r="276" spans="4:5">
      <c r="D276" s="14"/>
      <c r="E276" s="14"/>
    </row>
    <row r="277" spans="4:5">
      <c r="D277" s="14"/>
      <c r="E277" s="14"/>
    </row>
    <row r="278" spans="4:5">
      <c r="D278" s="14"/>
      <c r="E278" s="14"/>
    </row>
    <row r="279" spans="4:5">
      <c r="D279" s="14"/>
      <c r="E279" s="14"/>
    </row>
    <row r="280" spans="4:5">
      <c r="D280" s="14"/>
      <c r="E280" s="14"/>
    </row>
    <row r="281" spans="4:5">
      <c r="D281" s="14"/>
      <c r="E281" s="14"/>
    </row>
    <row r="282" spans="4:5">
      <c r="D282" s="14"/>
      <c r="E282" s="14"/>
    </row>
    <row r="283" spans="4:5">
      <c r="D283" s="14"/>
      <c r="E283" s="14"/>
    </row>
    <row r="284" spans="4:5">
      <c r="D284" s="14"/>
      <c r="E284" s="14"/>
    </row>
    <row r="285" spans="4:5">
      <c r="D285" s="14"/>
      <c r="E285" s="14"/>
    </row>
    <row r="286" spans="4:5">
      <c r="D286" s="14"/>
      <c r="E286" s="14"/>
    </row>
    <row r="287" spans="4:5">
      <c r="D287" s="14"/>
      <c r="E287" s="14"/>
    </row>
    <row r="288" spans="4:5">
      <c r="D288" s="14"/>
      <c r="E288" s="14"/>
    </row>
    <row r="289" spans="4:5">
      <c r="D289" s="14"/>
      <c r="E289" s="14"/>
    </row>
    <row r="290" spans="4:5">
      <c r="D290" s="14"/>
      <c r="E290" s="14"/>
    </row>
    <row r="291" spans="4:5">
      <c r="D291" s="14"/>
      <c r="E291" s="14"/>
    </row>
    <row r="292" spans="4:5">
      <c r="D292" s="14"/>
      <c r="E292" s="14"/>
    </row>
    <row r="293" spans="4:5">
      <c r="D293" s="14"/>
      <c r="E293" s="14"/>
    </row>
    <row r="294" spans="4:5">
      <c r="D294" s="14"/>
      <c r="E294" s="14"/>
    </row>
    <row r="295" spans="4:5">
      <c r="D295" s="14"/>
      <c r="E295" s="14"/>
    </row>
    <row r="296" spans="4:5">
      <c r="D296" s="14"/>
      <c r="E296" s="14"/>
    </row>
    <row r="297" spans="4:5">
      <c r="D297" s="14"/>
      <c r="E297" s="14"/>
    </row>
    <row r="298" spans="4:5">
      <c r="D298" s="14"/>
      <c r="E298" s="14"/>
    </row>
    <row r="299" spans="4:5">
      <c r="D299" s="14"/>
      <c r="E299" s="14"/>
    </row>
    <row r="300" spans="4:5">
      <c r="D300" s="14"/>
      <c r="E300" s="14"/>
    </row>
    <row r="301" spans="4:5">
      <c r="D301" s="14"/>
      <c r="E301" s="14"/>
    </row>
    <row r="302" spans="4:5">
      <c r="D302" s="14"/>
      <c r="E302" s="14"/>
    </row>
    <row r="303" spans="4:5">
      <c r="D303" s="14"/>
      <c r="E303" s="14"/>
    </row>
    <row r="304" spans="4:5">
      <c r="D304" s="14"/>
      <c r="E304" s="14"/>
    </row>
    <row r="305" spans="4:5">
      <c r="D305" s="14"/>
      <c r="E305" s="14"/>
    </row>
    <row r="306" spans="4:5">
      <c r="D306" s="14"/>
      <c r="E306" s="14"/>
    </row>
    <row r="307" spans="4:5">
      <c r="D307" s="14"/>
      <c r="E307" s="14"/>
    </row>
    <row r="308" spans="4:5">
      <c r="D308" s="14"/>
      <c r="E308" s="14"/>
    </row>
    <row r="309" spans="4:5">
      <c r="D309" s="14"/>
      <c r="E309" s="14"/>
    </row>
    <row r="310" spans="4:5">
      <c r="D310" s="14"/>
      <c r="E310" s="14"/>
    </row>
    <row r="311" spans="4:5">
      <c r="D311" s="14"/>
      <c r="E311" s="14"/>
    </row>
    <row r="312" spans="4:5">
      <c r="D312" s="14"/>
      <c r="E312" s="14"/>
    </row>
    <row r="313" spans="4:5">
      <c r="D313" s="14"/>
      <c r="E313" s="14"/>
    </row>
    <row r="314" spans="4:5">
      <c r="D314" s="14"/>
      <c r="E314" s="14"/>
    </row>
    <row r="315" spans="4:5">
      <c r="D315" s="14"/>
      <c r="E315" s="14"/>
    </row>
    <row r="316" spans="4:5">
      <c r="D316" s="14"/>
      <c r="E316" s="14"/>
    </row>
    <row r="317" spans="4:5">
      <c r="D317" s="14"/>
      <c r="E317" s="14"/>
    </row>
    <row r="318" spans="4:5">
      <c r="D318" s="14"/>
      <c r="E318" s="14"/>
    </row>
    <row r="319" spans="4:5">
      <c r="D319" s="14"/>
      <c r="E319" s="14"/>
    </row>
    <row r="320" spans="4:5">
      <c r="D320" s="14"/>
      <c r="E320" s="14"/>
    </row>
    <row r="321" spans="4:5">
      <c r="D321" s="14"/>
      <c r="E321" s="14"/>
    </row>
    <row r="322" spans="4:5">
      <c r="D322" s="14"/>
      <c r="E322" s="14"/>
    </row>
    <row r="323" spans="4:5">
      <c r="D323" s="14"/>
      <c r="E323" s="14"/>
    </row>
    <row r="324" spans="4:5">
      <c r="D324" s="14"/>
      <c r="E324" s="14"/>
    </row>
    <row r="325" spans="4:5">
      <c r="D325" s="14"/>
      <c r="E325" s="14"/>
    </row>
    <row r="326" spans="4:5">
      <c r="D326" s="14"/>
      <c r="E326" s="14"/>
    </row>
    <row r="327" spans="4:5">
      <c r="D327" s="14"/>
      <c r="E327" s="14"/>
    </row>
    <row r="328" spans="4:5">
      <c r="D328" s="14"/>
      <c r="E328" s="14"/>
    </row>
    <row r="329" spans="4:5">
      <c r="D329" s="14"/>
      <c r="E329" s="14"/>
    </row>
    <row r="330" spans="4:5">
      <c r="D330" s="14"/>
      <c r="E330" s="14"/>
    </row>
    <row r="331" spans="4:5">
      <c r="D331" s="14"/>
      <c r="E331" s="14"/>
    </row>
    <row r="332" spans="4:5">
      <c r="D332" s="14"/>
      <c r="E332" s="14"/>
    </row>
    <row r="333" spans="4:5">
      <c r="D333" s="14"/>
      <c r="E333" s="14"/>
    </row>
    <row r="334" spans="4:5">
      <c r="D334" s="14"/>
      <c r="E334" s="14"/>
    </row>
    <row r="335" spans="4:5">
      <c r="D335" s="14"/>
      <c r="E335" s="14"/>
    </row>
    <row r="336" spans="4:5">
      <c r="D336" s="14"/>
      <c r="E336" s="14"/>
    </row>
    <row r="337" spans="4:5">
      <c r="D337" s="14"/>
      <c r="E337" s="14"/>
    </row>
    <row r="338" spans="4:5">
      <c r="D338" s="14"/>
      <c r="E338" s="14"/>
    </row>
    <row r="339" spans="4:5">
      <c r="D339" s="14"/>
      <c r="E339" s="14"/>
    </row>
    <row r="340" spans="4:5">
      <c r="D340" s="14"/>
      <c r="E340" s="14"/>
    </row>
    <row r="341" spans="4:5">
      <c r="D341" s="14"/>
      <c r="E341" s="14"/>
    </row>
    <row r="342" spans="4:5">
      <c r="D342" s="14"/>
      <c r="E342" s="14"/>
    </row>
    <row r="343" spans="4:5">
      <c r="D343" s="14"/>
      <c r="E343" s="14"/>
    </row>
    <row r="344" spans="4:5">
      <c r="D344" s="14"/>
      <c r="E344" s="14"/>
    </row>
    <row r="345" spans="4:5">
      <c r="D345" s="14"/>
      <c r="E345" s="14"/>
    </row>
    <row r="346" spans="4:5">
      <c r="D346" s="14"/>
      <c r="E346" s="14"/>
    </row>
    <row r="347" spans="4:5">
      <c r="D347" s="14"/>
      <c r="E347" s="14"/>
    </row>
    <row r="348" spans="4:5">
      <c r="D348" s="14"/>
      <c r="E348" s="14"/>
    </row>
    <row r="349" spans="4:5">
      <c r="D349" s="14"/>
      <c r="E349" s="14"/>
    </row>
    <row r="350" spans="4:5">
      <c r="D350" s="14"/>
      <c r="E350" s="14"/>
    </row>
    <row r="351" spans="4:5">
      <c r="D351" s="14"/>
      <c r="E351" s="14"/>
    </row>
    <row r="352" spans="4:5">
      <c r="D352" s="14"/>
      <c r="E352" s="14"/>
    </row>
    <row r="353" spans="4:5">
      <c r="D353" s="14"/>
      <c r="E353" s="14"/>
    </row>
    <row r="354" spans="4:5">
      <c r="D354" s="14"/>
      <c r="E354" s="14"/>
    </row>
    <row r="355" spans="4:5">
      <c r="D355" s="14"/>
      <c r="E355" s="14"/>
    </row>
    <row r="356" spans="4:5">
      <c r="D356" s="14"/>
      <c r="E356" s="14"/>
    </row>
    <row r="357" spans="4:5">
      <c r="D357" s="14"/>
      <c r="E357" s="14"/>
    </row>
    <row r="358" spans="4:5">
      <c r="D358" s="14"/>
      <c r="E358" s="14"/>
    </row>
    <row r="359" spans="4:5">
      <c r="D359" s="14"/>
      <c r="E359" s="14"/>
    </row>
    <row r="360" spans="4:5">
      <c r="D360" s="14"/>
      <c r="E360" s="14"/>
    </row>
    <row r="361" spans="4:5">
      <c r="D361" s="14"/>
      <c r="E361" s="14"/>
    </row>
    <row r="362" spans="4:5">
      <c r="D362" s="14"/>
      <c r="E362" s="14"/>
    </row>
    <row r="363" spans="4:5">
      <c r="D363" s="14"/>
      <c r="E363" s="14"/>
    </row>
    <row r="364" spans="4:5">
      <c r="D364" s="14"/>
      <c r="E364" s="14"/>
    </row>
    <row r="365" spans="4:5">
      <c r="D365" s="14"/>
      <c r="E365" s="14"/>
    </row>
    <row r="366" spans="4:5">
      <c r="D366" s="14"/>
      <c r="E366" s="14"/>
    </row>
    <row r="367" spans="4:5">
      <c r="D367" s="14"/>
      <c r="E367" s="14"/>
    </row>
    <row r="368" spans="4:5">
      <c r="D368" s="14"/>
      <c r="E368" s="14"/>
    </row>
    <row r="369" spans="4:5">
      <c r="D369" s="14"/>
      <c r="E369" s="14"/>
    </row>
    <row r="370" spans="4:5">
      <c r="D370" s="14"/>
      <c r="E370" s="14"/>
    </row>
    <row r="371" spans="4:5">
      <c r="D371" s="14"/>
      <c r="E371" s="14"/>
    </row>
    <row r="372" spans="4:5">
      <c r="D372" s="14"/>
      <c r="E372" s="14"/>
    </row>
    <row r="373" spans="4:5">
      <c r="D373" s="14"/>
      <c r="E373" s="14"/>
    </row>
    <row r="374" spans="4:5">
      <c r="D374" s="14"/>
      <c r="E374" s="14"/>
    </row>
  </sheetData>
  <phoneticPr fontId="3" type="noConversion"/>
  <pageMargins left="0.75" right="0.75" top="1" bottom="1" header="0.5" footer="0.5"/>
  <pageSetup paperSize="9" orientation="portrait" horizontalDpi="204" verticalDpi="196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Actual</vt:lpstr>
      <vt:lpstr>Projection 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 musekiwa</dc:creator>
  <cp:lastModifiedBy>cash</cp:lastModifiedBy>
  <dcterms:created xsi:type="dcterms:W3CDTF">2011-09-09T10:05:43Z</dcterms:created>
  <dcterms:modified xsi:type="dcterms:W3CDTF">2014-12-06T18:44:06Z</dcterms:modified>
</cp:coreProperties>
</file>