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20055" windowHeight="9720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25725"/>
</workbook>
</file>

<file path=xl/calcChain.xml><?xml version="1.0" encoding="utf-8"?>
<calcChain xmlns="http://schemas.openxmlformats.org/spreadsheetml/2006/main">
  <c r="K47" i="1"/>
  <c r="H43"/>
  <c r="I41" l="1"/>
  <c r="I39"/>
  <c r="I42"/>
  <c r="I44" s="1"/>
  <c r="I40"/>
  <c r="I33"/>
  <c r="H28"/>
  <c r="I27"/>
  <c r="I21"/>
  <c r="I20"/>
  <c r="I15"/>
  <c r="I14"/>
  <c r="I8"/>
  <c r="I7"/>
  <c r="I6"/>
  <c r="K10" l="1"/>
  <c r="I25"/>
  <c r="K44"/>
</calcChain>
</file>

<file path=xl/sharedStrings.xml><?xml version="1.0" encoding="utf-8"?>
<sst xmlns="http://schemas.openxmlformats.org/spreadsheetml/2006/main" count="129" uniqueCount="46">
  <si>
    <t>LOTS</t>
  </si>
  <si>
    <t>SL</t>
  </si>
  <si>
    <t>TP</t>
  </si>
  <si>
    <t>P/L</t>
  </si>
  <si>
    <t>Status</t>
  </si>
  <si>
    <t>Closed</t>
  </si>
  <si>
    <t>WAIT</t>
  </si>
  <si>
    <t>Wait</t>
  </si>
  <si>
    <t>Multiplicated Trades</t>
  </si>
  <si>
    <t>Canceled</t>
  </si>
  <si>
    <t>Results</t>
  </si>
  <si>
    <t>CLOSE</t>
  </si>
  <si>
    <t>BUY</t>
  </si>
  <si>
    <t>SELL</t>
  </si>
  <si>
    <t>RESULT</t>
  </si>
  <si>
    <t>clo / date</t>
  </si>
  <si>
    <t>Result</t>
  </si>
  <si>
    <t>Tue-03-Sep-2013</t>
  </si>
  <si>
    <t>EURJPY-09-031</t>
  </si>
  <si>
    <t>EURJPY-09-032</t>
  </si>
  <si>
    <t>EURJPY-09-034</t>
  </si>
  <si>
    <t>EURJPY-09-038</t>
  </si>
  <si>
    <t>GBPJPY-09-031</t>
  </si>
  <si>
    <t>GBPJPY-09-032</t>
  </si>
  <si>
    <t>GBPJPY-09-034</t>
  </si>
  <si>
    <t>GBPJPY-09-038</t>
  </si>
  <si>
    <t>04--SEP</t>
  </si>
  <si>
    <t>GBPJPY-09-041</t>
  </si>
  <si>
    <t>GBPJPY-09-05 2</t>
  </si>
  <si>
    <t>GBPJPY-09-05 4</t>
  </si>
  <si>
    <t>5--SEP</t>
  </si>
  <si>
    <t>THU-05-Sep-2013</t>
  </si>
  <si>
    <t>NZDUSD-09-05 1</t>
  </si>
  <si>
    <t>NZDUSD-09-05 2</t>
  </si>
  <si>
    <t>FF-GT</t>
  </si>
  <si>
    <t>NZDUSD-09-06 1</t>
  </si>
  <si>
    <t>NZDUSD-09-06 2</t>
  </si>
  <si>
    <t>FRI-06-Sep-2013</t>
  </si>
  <si>
    <t>EURUSD-09-06 1</t>
  </si>
  <si>
    <t>EURUSD-09-06 2</t>
  </si>
  <si>
    <t>EURUSD-09-06 4</t>
  </si>
  <si>
    <t>EURUSD-09-06 8</t>
  </si>
  <si>
    <t>6--SEP</t>
  </si>
  <si>
    <t>EURUSD-09-0616</t>
  </si>
  <si>
    <t>Pls add this magenta row data, in case NFP makes a spike</t>
  </si>
  <si>
    <t>Total covering week 2 to 6 sep  =</t>
  </si>
</sst>
</file>

<file path=xl/styles.xml><?xml version="1.0" encoding="utf-8"?>
<styleSheet xmlns="http://schemas.openxmlformats.org/spreadsheetml/2006/main">
  <numFmts count="4">
    <numFmt numFmtId="164" formatCode="0_);[Red]\(0\)"/>
    <numFmt numFmtId="165" formatCode="0.0000"/>
    <numFmt numFmtId="166" formatCode="0.00_);[Red]\(0.00\)"/>
    <numFmt numFmtId="167" formatCode="0.0000_);[Red]\(0.0000\)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 Cyr"/>
      <charset val="1"/>
    </font>
    <font>
      <sz val="11"/>
      <name val="Calibri"/>
      <family val="2"/>
      <scheme val="minor"/>
    </font>
    <font>
      <b/>
      <sz val="10"/>
      <name val="Arial Cyr"/>
    </font>
    <font>
      <b/>
      <sz val="11"/>
      <color rgb="FFFF0000"/>
      <name val="Calibri"/>
      <family val="2"/>
      <scheme val="minor"/>
    </font>
    <font>
      <b/>
      <sz val="10"/>
      <color rgb="FFFF0000"/>
      <name val="Arial Cyr"/>
    </font>
    <font>
      <b/>
      <sz val="12"/>
      <color rgb="FFFF0000"/>
      <name val="Arial Cyr"/>
    </font>
    <font>
      <b/>
      <sz val="20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7C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0" fillId="0" borderId="1" xfId="0" quotePrefix="1" applyBorder="1" applyAlignment="1">
      <alignment horizontal="left"/>
    </xf>
    <xf numFmtId="164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165" fontId="0" fillId="4" borderId="0" xfId="0" applyNumberFormat="1" applyFont="1" applyFill="1" applyBorder="1" applyAlignment="1">
      <alignment horizontal="center"/>
    </xf>
    <xf numFmtId="165" fontId="6" fillId="4" borderId="0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12" fillId="4" borderId="0" xfId="0" applyFont="1" applyFill="1" applyBorder="1" applyAlignment="1">
      <alignment horizontal="left" vertical="center"/>
    </xf>
    <xf numFmtId="0" fontId="8" fillId="7" borderId="1" xfId="0" quotePrefix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165" fontId="10" fillId="0" borderId="1" xfId="0" applyNumberFormat="1" applyFont="1" applyFill="1" applyBorder="1" applyAlignment="1">
      <alignment horizontal="center"/>
    </xf>
    <xf numFmtId="164" fontId="11" fillId="0" borderId="1" xfId="0" applyNumberFormat="1" applyFont="1" applyFill="1" applyBorder="1" applyAlignment="1">
      <alignment horizontal="center"/>
    </xf>
    <xf numFmtId="38" fontId="10" fillId="0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0" fontId="0" fillId="0" borderId="1" xfId="0" quotePrefix="1" applyFill="1" applyBorder="1" applyAlignment="1">
      <alignment horizontal="left"/>
    </xf>
    <xf numFmtId="165" fontId="0" fillId="6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10" borderId="1" xfId="0" applyFill="1" applyBorder="1" applyAlignment="1">
      <alignment horizontal="center"/>
    </xf>
    <xf numFmtId="165" fontId="0" fillId="10" borderId="1" xfId="0" applyNumberFormat="1" applyFill="1" applyBorder="1" applyAlignment="1">
      <alignment horizontal="center"/>
    </xf>
    <xf numFmtId="167" fontId="3" fillId="10" borderId="1" xfId="0" applyNumberFormat="1" applyFont="1" applyFill="1" applyBorder="1" applyAlignment="1">
      <alignment horizontal="center"/>
    </xf>
    <xf numFmtId="0" fontId="0" fillId="11" borderId="1" xfId="0" quotePrefix="1" applyFill="1" applyBorder="1" applyAlignment="1">
      <alignment horizontal="center"/>
    </xf>
    <xf numFmtId="0" fontId="0" fillId="11" borderId="1" xfId="0" quotePrefix="1" applyFill="1" applyBorder="1" applyAlignment="1">
      <alignment horizontal="left"/>
    </xf>
    <xf numFmtId="0" fontId="4" fillId="0" borderId="1" xfId="0" quotePrefix="1" applyFont="1" applyBorder="1" applyAlignment="1">
      <alignment horizontal="left"/>
    </xf>
    <xf numFmtId="0" fontId="4" fillId="0" borderId="1" xfId="0" applyFont="1" applyBorder="1" applyAlignment="1">
      <alignment horizont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colors>
    <mruColors>
      <color rgb="FFFF99FF"/>
      <color rgb="FFCCFFFF"/>
      <color rgb="FFFF3300"/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275166</xdr:colOff>
      <xdr:row>42</xdr:row>
      <xdr:rowOff>148166</xdr:rowOff>
    </xdr:from>
    <xdr:to>
      <xdr:col>4</xdr:col>
      <xdr:colOff>105833</xdr:colOff>
      <xdr:row>44</xdr:row>
      <xdr:rowOff>42333</xdr:rowOff>
    </xdr:to>
    <xdr:cxnSp macro="">
      <xdr:nvCxnSpPr>
        <xdr:cNvPr id="33" name="Straight Arrow Connector 32"/>
        <xdr:cNvCxnSpPr/>
      </xdr:nvCxnSpPr>
      <xdr:spPr>
        <a:xfrm>
          <a:off x="2582333" y="19663833"/>
          <a:ext cx="44450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EURUSD" advise="1">
        <values>
          <value>
            <val>1.3174999999999999</val>
          </value>
        </values>
      </ddeItem>
      <ddeItem name="StdDocumentName" ole="1" advise="1"/>
    </ddeItems>
  </ddeLink>
</externalLink>
</file>

<file path=xl/externalLinks/externalLink2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NZDUSD" advise="1">
        <values>
          <value>
            <val>0.79800000000000004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47"/>
  <sheetViews>
    <sheetView tabSelected="1" topLeftCell="A25" zoomScale="90" zoomScaleNormal="90" workbookViewId="0">
      <selection activeCell="O45" sqref="O45"/>
    </sheetView>
  </sheetViews>
  <sheetFormatPr defaultRowHeight="15"/>
  <cols>
    <col min="1" max="1" width="16.140625" style="1" customWidth="1"/>
    <col min="2" max="4" width="9.140625" style="1"/>
    <col min="5" max="5" width="9.28515625" style="1" bestFit="1" customWidth="1"/>
    <col min="6" max="6" width="9.140625" style="1"/>
    <col min="7" max="7" width="12" style="1" bestFit="1" customWidth="1"/>
    <col min="8" max="8" width="10.28515625" style="1" bestFit="1" customWidth="1"/>
    <col min="9" max="9" width="11" style="1" bestFit="1" customWidth="1"/>
    <col min="10" max="10" width="11.140625" style="1" customWidth="1"/>
    <col min="11" max="12" width="9.140625" style="1"/>
    <col min="13" max="13" width="9.140625" style="8"/>
    <col min="14" max="16384" width="9.140625" style="1"/>
  </cols>
  <sheetData>
    <row r="2" spans="1:13" ht="17.25" customHeight="1">
      <c r="A2" s="25" t="s">
        <v>8</v>
      </c>
      <c r="B2" s="18"/>
      <c r="C2" s="19"/>
      <c r="D2" s="20"/>
      <c r="E2" s="20"/>
      <c r="F2" s="18"/>
      <c r="G2" s="18"/>
      <c r="H2" s="21"/>
      <c r="I2" s="22"/>
      <c r="J2" s="23"/>
      <c r="K2" s="22"/>
      <c r="L2" s="24"/>
      <c r="M2" s="3"/>
    </row>
    <row r="3" spans="1:13" ht="17.25" customHeight="1"/>
    <row r="5" spans="1:13" ht="15.75">
      <c r="A5" s="32" t="s">
        <v>17</v>
      </c>
      <c r="B5" s="2"/>
      <c r="C5" s="27" t="s">
        <v>0</v>
      </c>
      <c r="D5" s="27" t="s">
        <v>12</v>
      </c>
      <c r="E5" s="28" t="s">
        <v>13</v>
      </c>
      <c r="F5" s="27" t="s">
        <v>1</v>
      </c>
      <c r="G5" s="27" t="s">
        <v>2</v>
      </c>
      <c r="H5" s="27" t="s">
        <v>11</v>
      </c>
      <c r="I5" s="29" t="s">
        <v>3</v>
      </c>
      <c r="J5" s="30" t="s">
        <v>4</v>
      </c>
      <c r="K5" s="31" t="s">
        <v>14</v>
      </c>
      <c r="L5" s="31" t="s">
        <v>15</v>
      </c>
    </row>
    <row r="6" spans="1:13" ht="15.75">
      <c r="A6" s="45" t="s">
        <v>18</v>
      </c>
      <c r="B6" s="13">
        <v>0.30555555555555552</v>
      </c>
      <c r="C6" s="6">
        <v>1</v>
      </c>
      <c r="D6" s="5">
        <v>131.19999999999999</v>
      </c>
      <c r="E6" s="2"/>
      <c r="F6" s="2">
        <v>130.83000000000001</v>
      </c>
      <c r="G6" s="2">
        <v>131.84</v>
      </c>
      <c r="H6" s="10">
        <v>130.83000000000001</v>
      </c>
      <c r="I6" s="7">
        <f>(H6-D6)*100*C6</f>
        <v>-36.999999999997613</v>
      </c>
      <c r="J6" s="9" t="s">
        <v>5</v>
      </c>
      <c r="K6" s="2"/>
      <c r="L6" s="2"/>
    </row>
    <row r="7" spans="1:13" ht="15.75">
      <c r="A7" s="45" t="s">
        <v>19</v>
      </c>
      <c r="B7" s="2"/>
      <c r="C7" s="6">
        <v>2</v>
      </c>
      <c r="D7" s="2"/>
      <c r="E7" s="2">
        <v>130.83000000000001</v>
      </c>
      <c r="F7" s="2">
        <v>131.22999999999999</v>
      </c>
      <c r="G7" s="2">
        <v>130.22</v>
      </c>
      <c r="H7" s="10">
        <v>131.22999999999999</v>
      </c>
      <c r="I7" s="7">
        <f>(E7-H7)*100*C7</f>
        <v>-79.999999999995453</v>
      </c>
      <c r="J7" s="9" t="s">
        <v>5</v>
      </c>
      <c r="K7" s="2"/>
      <c r="L7" s="2"/>
    </row>
    <row r="8" spans="1:13" ht="15.75">
      <c r="A8" s="45" t="s">
        <v>20</v>
      </c>
      <c r="B8" s="2"/>
      <c r="C8" s="6">
        <v>4</v>
      </c>
      <c r="D8" s="2">
        <v>131.22999999999999</v>
      </c>
      <c r="E8" s="6"/>
      <c r="F8" s="6" t="s">
        <v>7</v>
      </c>
      <c r="G8" s="6">
        <v>131.66999999999999</v>
      </c>
      <c r="H8" s="10">
        <v>131.66999999999999</v>
      </c>
      <c r="I8" s="7">
        <f>(H8-D8)*100*C8</f>
        <v>175.99999999999909</v>
      </c>
      <c r="J8" s="9" t="s">
        <v>5</v>
      </c>
      <c r="K8" s="2"/>
      <c r="L8" s="2"/>
    </row>
    <row r="9" spans="1:13" ht="15.75">
      <c r="A9" s="45" t="s">
        <v>21</v>
      </c>
      <c r="B9" s="2"/>
      <c r="C9" s="6">
        <v>8</v>
      </c>
      <c r="D9" s="2"/>
      <c r="E9" s="6" t="s">
        <v>7</v>
      </c>
      <c r="F9" s="6">
        <v>131.22999999999999</v>
      </c>
      <c r="G9" s="6">
        <v>130.22</v>
      </c>
      <c r="H9" s="10"/>
      <c r="I9" s="2"/>
      <c r="J9" s="26" t="s">
        <v>9</v>
      </c>
      <c r="K9" s="2"/>
      <c r="L9" s="2"/>
    </row>
    <row r="10" spans="1:13">
      <c r="E10" s="8"/>
      <c r="F10" s="8"/>
      <c r="G10" s="8"/>
      <c r="I10" s="17"/>
      <c r="J10" s="4" t="s">
        <v>10</v>
      </c>
      <c r="K10" s="14">
        <f>SUM(I6:I8)</f>
        <v>59.000000000006025</v>
      </c>
    </row>
    <row r="11" spans="1:13">
      <c r="E11" s="8"/>
      <c r="F11" s="8"/>
      <c r="G11" s="8"/>
    </row>
    <row r="13" spans="1:13" ht="15.75">
      <c r="A13" s="32" t="s">
        <v>17</v>
      </c>
      <c r="B13" s="2"/>
      <c r="C13" s="27" t="s">
        <v>0</v>
      </c>
      <c r="D13" s="27" t="s">
        <v>12</v>
      </c>
      <c r="E13" s="28" t="s">
        <v>13</v>
      </c>
      <c r="F13" s="27" t="s">
        <v>1</v>
      </c>
      <c r="G13" s="27" t="s">
        <v>2</v>
      </c>
      <c r="H13" s="27" t="s">
        <v>11</v>
      </c>
      <c r="I13" s="29" t="s">
        <v>3</v>
      </c>
      <c r="J13" s="30" t="s">
        <v>4</v>
      </c>
      <c r="K13" s="31" t="s">
        <v>14</v>
      </c>
      <c r="L13" s="31" t="s">
        <v>15</v>
      </c>
    </row>
    <row r="14" spans="1:13" ht="15.75">
      <c r="A14" s="46" t="s">
        <v>22</v>
      </c>
      <c r="B14" s="2"/>
      <c r="C14" s="6">
        <v>1</v>
      </c>
      <c r="D14" s="2"/>
      <c r="E14" s="2">
        <v>154.85</v>
      </c>
      <c r="F14" s="5">
        <v>155.1</v>
      </c>
      <c r="G14" s="2">
        <v>153.13</v>
      </c>
      <c r="H14" s="10">
        <v>155.1</v>
      </c>
      <c r="I14" s="7">
        <f>(E14-H14)*100*C14</f>
        <v>-25</v>
      </c>
      <c r="J14" s="9" t="s">
        <v>5</v>
      </c>
      <c r="K14" s="2"/>
      <c r="L14" s="2"/>
    </row>
    <row r="15" spans="1:13" ht="15.75">
      <c r="A15" s="46" t="s">
        <v>23</v>
      </c>
      <c r="B15" s="2"/>
      <c r="C15" s="6">
        <v>2</v>
      </c>
      <c r="D15" s="5">
        <v>155.1</v>
      </c>
      <c r="E15" s="2"/>
      <c r="F15" s="2">
        <v>154.06</v>
      </c>
      <c r="G15" s="2">
        <v>155.22999999999999</v>
      </c>
      <c r="H15" s="10">
        <v>155.22999999999999</v>
      </c>
      <c r="I15" s="7">
        <f>(H15-D15)*100*C15</f>
        <v>25.999999999999091</v>
      </c>
      <c r="J15" s="9" t="s">
        <v>5</v>
      </c>
      <c r="K15" s="2"/>
      <c r="L15" s="13">
        <v>0.35069444444444442</v>
      </c>
    </row>
    <row r="16" spans="1:13" ht="15.75">
      <c r="A16" s="46" t="s">
        <v>24</v>
      </c>
      <c r="B16" s="2"/>
      <c r="C16" s="6">
        <v>4</v>
      </c>
      <c r="D16" s="5"/>
      <c r="E16" s="2">
        <v>154.06</v>
      </c>
      <c r="F16" s="2">
        <v>154.69999999999999</v>
      </c>
      <c r="G16" s="2">
        <v>153.12</v>
      </c>
      <c r="H16" s="10"/>
      <c r="I16" s="2"/>
      <c r="J16" s="33" t="s">
        <v>9</v>
      </c>
      <c r="K16" s="2"/>
      <c r="L16" s="2"/>
    </row>
    <row r="17" spans="1:13" ht="15.75">
      <c r="A17" s="46" t="s">
        <v>25</v>
      </c>
      <c r="B17" s="2"/>
      <c r="C17" s="6">
        <v>8</v>
      </c>
      <c r="D17" s="5">
        <v>154.69999999999999</v>
      </c>
      <c r="E17" s="2"/>
      <c r="F17" s="2">
        <v>154.06</v>
      </c>
      <c r="G17" s="2">
        <v>155.63999999999999</v>
      </c>
      <c r="H17" s="10"/>
      <c r="I17" s="2"/>
      <c r="J17" s="4" t="s">
        <v>16</v>
      </c>
      <c r="K17" s="4">
        <v>1</v>
      </c>
      <c r="L17" s="2" t="s">
        <v>26</v>
      </c>
    </row>
    <row r="19" spans="1:13" ht="15.75">
      <c r="A19" s="32" t="s">
        <v>17</v>
      </c>
      <c r="B19" s="2" t="s">
        <v>34</v>
      </c>
      <c r="C19" s="27" t="s">
        <v>0</v>
      </c>
      <c r="D19" s="27" t="s">
        <v>12</v>
      </c>
      <c r="E19" s="28" t="s">
        <v>13</v>
      </c>
      <c r="F19" s="27" t="s">
        <v>1</v>
      </c>
      <c r="G19" s="27" t="s">
        <v>2</v>
      </c>
      <c r="H19" s="27" t="s">
        <v>11</v>
      </c>
      <c r="I19" s="29" t="s">
        <v>3</v>
      </c>
      <c r="J19" s="30" t="s">
        <v>4</v>
      </c>
      <c r="K19" s="31" t="s">
        <v>14</v>
      </c>
      <c r="L19" s="31" t="s">
        <v>15</v>
      </c>
    </row>
    <row r="20" spans="1:13" ht="15.75">
      <c r="A20" s="46" t="s">
        <v>27</v>
      </c>
      <c r="B20" s="13">
        <v>0.37847222222222227</v>
      </c>
      <c r="C20" s="6">
        <v>1</v>
      </c>
      <c r="D20" s="2"/>
      <c r="E20" s="5">
        <v>155.19999999999999</v>
      </c>
      <c r="F20" s="4" t="s">
        <v>6</v>
      </c>
      <c r="G20" s="4" t="s">
        <v>6</v>
      </c>
      <c r="H20" s="10">
        <v>155.19999999999999</v>
      </c>
      <c r="I20" s="7">
        <f>(E20-H20)*100*C20</f>
        <v>0</v>
      </c>
      <c r="J20" s="9" t="s">
        <v>5</v>
      </c>
      <c r="K20" s="2"/>
      <c r="L20" s="13">
        <v>0.50694444444444442</v>
      </c>
    </row>
    <row r="21" spans="1:13" ht="15.75">
      <c r="A21" s="46" t="s">
        <v>28</v>
      </c>
      <c r="B21" s="35">
        <v>0.3354166666666667</v>
      </c>
      <c r="C21" s="6">
        <v>2</v>
      </c>
      <c r="D21" s="2"/>
      <c r="E21" s="5">
        <v>155.9</v>
      </c>
      <c r="F21" s="4" t="s">
        <v>6</v>
      </c>
      <c r="G21" s="4" t="s">
        <v>6</v>
      </c>
      <c r="H21" s="10">
        <v>155.19999999999999</v>
      </c>
      <c r="I21" s="7">
        <f>(E21-H21)*100*C21</f>
        <v>140.00000000000341</v>
      </c>
      <c r="J21" s="9" t="s">
        <v>5</v>
      </c>
      <c r="L21" s="1" t="s">
        <v>42</v>
      </c>
    </row>
    <row r="22" spans="1:13">
      <c r="A22" s="46" t="s">
        <v>29</v>
      </c>
      <c r="B22" s="2"/>
      <c r="C22" s="6">
        <v>4</v>
      </c>
      <c r="D22" s="4" t="s">
        <v>9</v>
      </c>
      <c r="E22" s="2"/>
      <c r="F22" s="2"/>
      <c r="G22" s="2"/>
      <c r="H22" s="2"/>
      <c r="I22" s="2"/>
      <c r="J22" s="4" t="s">
        <v>10</v>
      </c>
      <c r="K22" s="4">
        <v>140</v>
      </c>
      <c r="L22" s="2"/>
    </row>
    <row r="23" spans="1:13">
      <c r="A23" s="16"/>
      <c r="B23" s="2"/>
      <c r="C23" s="6"/>
      <c r="D23" s="2"/>
      <c r="E23" s="2"/>
      <c r="F23" s="2"/>
      <c r="G23" s="2"/>
      <c r="H23" s="2"/>
      <c r="I23" s="2"/>
      <c r="J23" s="2"/>
      <c r="K23" s="2"/>
      <c r="L23" s="2"/>
    </row>
    <row r="25" spans="1:13">
      <c r="I25" s="17" t="e">
        <f>SUM(#REF!)</f>
        <v>#REF!</v>
      </c>
    </row>
    <row r="26" spans="1:13" ht="15.75">
      <c r="A26" s="32" t="s">
        <v>31</v>
      </c>
      <c r="B26" s="2" t="s">
        <v>34</v>
      </c>
      <c r="C26" s="27" t="s">
        <v>0</v>
      </c>
      <c r="D26" s="27" t="s">
        <v>12</v>
      </c>
      <c r="E26" s="28" t="s">
        <v>13</v>
      </c>
      <c r="F26" s="27" t="s">
        <v>1</v>
      </c>
      <c r="G26" s="27" t="s">
        <v>2</v>
      </c>
      <c r="H26" s="27" t="s">
        <v>11</v>
      </c>
      <c r="I26" s="29" t="s">
        <v>3</v>
      </c>
      <c r="J26" s="30" t="s">
        <v>4</v>
      </c>
      <c r="K26" s="31" t="s">
        <v>14</v>
      </c>
      <c r="L26" s="31" t="s">
        <v>15</v>
      </c>
    </row>
    <row r="27" spans="1:13" ht="15.75">
      <c r="A27" s="46" t="s">
        <v>32</v>
      </c>
      <c r="B27" s="13"/>
      <c r="C27" s="6">
        <v>1</v>
      </c>
      <c r="D27" s="2"/>
      <c r="E27" s="37">
        <v>0.79</v>
      </c>
      <c r="F27" s="12">
        <v>0.7923</v>
      </c>
      <c r="G27" s="12">
        <v>0.78380000000000005</v>
      </c>
      <c r="H27" s="11">
        <v>0.7883</v>
      </c>
      <c r="I27" s="7">
        <f>(E27-H27)*10000*C27</f>
        <v>17.000000000000348</v>
      </c>
      <c r="J27" s="9" t="s">
        <v>5</v>
      </c>
      <c r="K27" s="2"/>
      <c r="L27" s="2"/>
      <c r="M27" s="38"/>
    </row>
    <row r="28" spans="1:13" ht="15.75">
      <c r="A28" s="46" t="s">
        <v>33</v>
      </c>
      <c r="B28" s="2"/>
      <c r="C28" s="6">
        <v>2</v>
      </c>
      <c r="D28" s="2">
        <v>0.7923</v>
      </c>
      <c r="E28" s="12"/>
      <c r="F28" s="12">
        <v>0.78890000000000005</v>
      </c>
      <c r="G28" s="12">
        <v>0.7974</v>
      </c>
      <c r="H28" s="11">
        <f xml:space="preserve"> [2]!NZDUSD</f>
        <v>0.79800000000000004</v>
      </c>
      <c r="I28" s="2"/>
      <c r="J28" s="33" t="s">
        <v>9</v>
      </c>
      <c r="K28" s="2"/>
      <c r="L28" s="2" t="s">
        <v>30</v>
      </c>
    </row>
    <row r="29" spans="1:13" ht="15.75">
      <c r="A29" s="46"/>
      <c r="B29" s="2"/>
      <c r="C29" s="6"/>
      <c r="D29" s="2"/>
      <c r="E29" s="12"/>
      <c r="F29" s="12"/>
      <c r="G29" s="12"/>
      <c r="H29" s="11"/>
      <c r="I29" s="2"/>
      <c r="J29" s="4" t="s">
        <v>16</v>
      </c>
      <c r="K29" s="2">
        <v>17</v>
      </c>
      <c r="L29" s="13">
        <v>0.87847222222222221</v>
      </c>
    </row>
    <row r="30" spans="1:13" ht="15.75">
      <c r="A30" s="46"/>
      <c r="B30" s="2"/>
      <c r="C30" s="6"/>
      <c r="D30" s="2"/>
      <c r="E30" s="12"/>
      <c r="F30" s="12"/>
      <c r="G30" s="12"/>
      <c r="H30" s="11"/>
      <c r="I30" s="2"/>
      <c r="J30" s="2"/>
      <c r="K30" s="2"/>
      <c r="L30" s="2"/>
    </row>
    <row r="32" spans="1:13" ht="15.75">
      <c r="A32" s="39" t="s">
        <v>37</v>
      </c>
      <c r="B32" s="2" t="s">
        <v>34</v>
      </c>
      <c r="C32" s="27" t="s">
        <v>0</v>
      </c>
      <c r="D32" s="27" t="s">
        <v>12</v>
      </c>
      <c r="E32" s="28" t="s">
        <v>13</v>
      </c>
      <c r="F32" s="27" t="s">
        <v>1</v>
      </c>
      <c r="G32" s="27" t="s">
        <v>2</v>
      </c>
      <c r="H32" s="27" t="s">
        <v>11</v>
      </c>
      <c r="I32" s="29" t="s">
        <v>3</v>
      </c>
      <c r="J32" s="30" t="s">
        <v>4</v>
      </c>
      <c r="K32" s="31" t="s">
        <v>14</v>
      </c>
      <c r="L32" s="31" t="s">
        <v>15</v>
      </c>
    </row>
    <row r="33" spans="1:13" ht="15.75">
      <c r="A33" s="36" t="s">
        <v>35</v>
      </c>
      <c r="B33" s="13"/>
      <c r="C33" s="6">
        <v>1</v>
      </c>
      <c r="D33" s="12">
        <v>0.79100000000000004</v>
      </c>
      <c r="E33" s="15"/>
      <c r="F33" s="12"/>
      <c r="G33" s="12"/>
      <c r="H33" s="11">
        <v>0.79400000000000004</v>
      </c>
      <c r="I33" s="7">
        <f>(H33-D33)*10000*C33</f>
        <v>30.000000000000028</v>
      </c>
      <c r="J33" s="9" t="s">
        <v>5</v>
      </c>
      <c r="K33" s="2"/>
      <c r="L33" s="2"/>
      <c r="M33" s="38"/>
    </row>
    <row r="34" spans="1:13" ht="15.75">
      <c r="A34" s="36" t="s">
        <v>36</v>
      </c>
      <c r="B34" s="2"/>
      <c r="C34" s="6">
        <v>2</v>
      </c>
      <c r="D34" s="2"/>
      <c r="E34" s="12"/>
      <c r="F34" s="12"/>
      <c r="G34" s="12"/>
      <c r="H34" s="11"/>
      <c r="I34" s="2"/>
      <c r="J34" s="33" t="s">
        <v>9</v>
      </c>
      <c r="K34" s="2"/>
      <c r="L34" s="13">
        <v>0.46875</v>
      </c>
    </row>
    <row r="35" spans="1:13" ht="15.75">
      <c r="A35" s="36"/>
      <c r="B35" s="2"/>
      <c r="C35" s="6"/>
      <c r="D35" s="2"/>
      <c r="E35" s="12"/>
      <c r="F35" s="12"/>
      <c r="G35" s="12"/>
      <c r="H35" s="11"/>
      <c r="I35" s="2"/>
      <c r="J35" s="4" t="s">
        <v>16</v>
      </c>
      <c r="K35" s="2">
        <v>30</v>
      </c>
      <c r="L35" s="13" t="s">
        <v>42</v>
      </c>
    </row>
    <row r="36" spans="1:13" ht="15.75">
      <c r="A36" s="36"/>
      <c r="B36" s="2"/>
      <c r="C36" s="6"/>
      <c r="D36" s="2"/>
      <c r="E36" s="12"/>
      <c r="F36" s="12"/>
      <c r="G36" s="12"/>
      <c r="H36" s="11"/>
      <c r="I36" s="2"/>
      <c r="J36" s="2"/>
      <c r="K36" s="2"/>
      <c r="L36" s="2"/>
    </row>
    <row r="38" spans="1:13" ht="15.75">
      <c r="A38" s="39" t="s">
        <v>37</v>
      </c>
      <c r="B38" s="2" t="s">
        <v>34</v>
      </c>
      <c r="C38" s="27" t="s">
        <v>0</v>
      </c>
      <c r="D38" s="27" t="s">
        <v>12</v>
      </c>
      <c r="E38" s="28" t="s">
        <v>13</v>
      </c>
      <c r="F38" s="27" t="s">
        <v>1</v>
      </c>
      <c r="G38" s="27" t="s">
        <v>2</v>
      </c>
      <c r="H38" s="27" t="s">
        <v>11</v>
      </c>
      <c r="I38" s="29" t="s">
        <v>3</v>
      </c>
      <c r="J38" s="30" t="s">
        <v>4</v>
      </c>
      <c r="K38" s="31" t="s">
        <v>14</v>
      </c>
      <c r="L38" s="31" t="s">
        <v>15</v>
      </c>
    </row>
    <row r="39" spans="1:13" ht="15.75">
      <c r="A39" s="46" t="s">
        <v>38</v>
      </c>
      <c r="B39" s="13">
        <v>0.39652777777777781</v>
      </c>
      <c r="C39" s="6">
        <v>1</v>
      </c>
      <c r="D39" s="12"/>
      <c r="E39" s="40">
        <v>1.3125</v>
      </c>
      <c r="F39" s="12">
        <v>1.3133999999999999</v>
      </c>
      <c r="G39" s="12">
        <v>1.3084</v>
      </c>
      <c r="H39" s="11">
        <v>1.3133999999999999</v>
      </c>
      <c r="I39" s="7">
        <f>(E39-H39)*10000*C39</f>
        <v>-8.9999999999990088</v>
      </c>
      <c r="J39" s="9" t="s">
        <v>5</v>
      </c>
      <c r="K39" s="2"/>
      <c r="L39" s="13">
        <v>0.40416666666666662</v>
      </c>
      <c r="M39" s="38"/>
    </row>
    <row r="40" spans="1:13" ht="15.75">
      <c r="A40" s="46" t="s">
        <v>39</v>
      </c>
      <c r="B40" s="2"/>
      <c r="C40" s="6">
        <v>2</v>
      </c>
      <c r="D40" s="2">
        <v>1.3133999999999999</v>
      </c>
      <c r="E40" s="12"/>
      <c r="F40" s="12">
        <v>1.3106</v>
      </c>
      <c r="G40" s="12">
        <v>1.3176000000000001</v>
      </c>
      <c r="H40" s="11">
        <v>1.3106</v>
      </c>
      <c r="I40" s="7">
        <f>(H40-D40)*10000*C40</f>
        <v>-55.999999999998273</v>
      </c>
      <c r="J40" s="9" t="s">
        <v>5</v>
      </c>
      <c r="K40" s="2"/>
      <c r="L40" s="2"/>
    </row>
    <row r="41" spans="1:13" ht="15.75">
      <c r="A41" s="46" t="s">
        <v>40</v>
      </c>
      <c r="B41" s="2"/>
      <c r="C41" s="6">
        <v>4</v>
      </c>
      <c r="D41" s="12"/>
      <c r="E41" s="15">
        <v>1.3106</v>
      </c>
      <c r="F41" s="12">
        <v>1.3133999999999999</v>
      </c>
      <c r="G41" s="12">
        <v>1.3084</v>
      </c>
      <c r="H41" s="11">
        <v>1.3133999999999999</v>
      </c>
      <c r="I41" s="7">
        <f>(E41-H41)*10000*C41</f>
        <v>-111.99999999999655</v>
      </c>
      <c r="J41" s="9" t="s">
        <v>5</v>
      </c>
      <c r="K41" s="2"/>
      <c r="L41" s="13">
        <v>0.64930555555555558</v>
      </c>
    </row>
    <row r="42" spans="1:13" ht="15.75">
      <c r="A42" s="46" t="s">
        <v>41</v>
      </c>
      <c r="B42" s="2"/>
      <c r="C42" s="6">
        <v>8</v>
      </c>
      <c r="D42" s="2">
        <v>1.3133999999999999</v>
      </c>
      <c r="E42" s="12"/>
      <c r="F42" s="12">
        <v>1.3106</v>
      </c>
      <c r="G42" s="12">
        <v>1.3176000000000001</v>
      </c>
      <c r="H42" s="11">
        <v>1.3169999999999999</v>
      </c>
      <c r="I42" s="7">
        <f>(H42-D42)*10000*C42</f>
        <v>288.00000000000381</v>
      </c>
      <c r="J42" s="9" t="s">
        <v>5</v>
      </c>
      <c r="K42" s="2"/>
      <c r="L42" s="2" t="s">
        <v>42</v>
      </c>
    </row>
    <row r="43" spans="1:13" ht="15.75">
      <c r="A43" s="46" t="s">
        <v>43</v>
      </c>
      <c r="B43" s="42"/>
      <c r="C43" s="42">
        <v>16</v>
      </c>
      <c r="D43" s="42"/>
      <c r="E43" s="43">
        <v>1.3106</v>
      </c>
      <c r="F43" s="43">
        <v>1.3133999999999999</v>
      </c>
      <c r="G43" s="43">
        <v>1.3084</v>
      </c>
      <c r="H43" s="44">
        <f xml:space="preserve"> [1]!EURUSD</f>
        <v>1.3174999999999999</v>
      </c>
      <c r="I43" s="42"/>
      <c r="J43" s="33" t="s">
        <v>9</v>
      </c>
      <c r="K43" s="42"/>
      <c r="L43" s="42"/>
    </row>
    <row r="44" spans="1:13">
      <c r="A44" s="2"/>
      <c r="B44" s="2"/>
      <c r="C44" s="2"/>
      <c r="D44" s="2"/>
      <c r="E44" s="2"/>
      <c r="F44" s="2"/>
      <c r="G44" s="2"/>
      <c r="H44" s="2"/>
      <c r="I44" s="34">
        <f>SUM(I39:I43)</f>
        <v>111.00000000000998</v>
      </c>
      <c r="J44" s="4" t="s">
        <v>16</v>
      </c>
      <c r="K44" s="34">
        <f>SUM(I39:I42)</f>
        <v>111.00000000000998</v>
      </c>
      <c r="L44" s="2"/>
    </row>
    <row r="45" spans="1:13">
      <c r="E45" s="1" t="s">
        <v>44</v>
      </c>
      <c r="J45" s="41"/>
    </row>
    <row r="46" spans="1:13">
      <c r="J46" s="41"/>
    </row>
    <row r="47" spans="1:13" ht="18.75">
      <c r="G47" s="47" t="s">
        <v>45</v>
      </c>
      <c r="I47" s="48"/>
      <c r="J47" s="48"/>
      <c r="K47" s="48">
        <f>SUM(K5:K44)</f>
        <v>358.00000000001603</v>
      </c>
    </row>
  </sheetData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2013-08-24T12:03:06Z</dcterms:created>
  <dcterms:modified xsi:type="dcterms:W3CDTF">2013-09-09T05:19:28Z</dcterms:modified>
</cp:coreProperties>
</file>